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  <customWorkbookViews>
    <customWorkbookView name="ПК-001 - Личное представление" guid="{E97F6E9C-9C7A-4AE4-83B1-348ABD7CD440}" mergeInterval="0" personalView="1" maximized="1" xWindow="1" yWindow="1" windowWidth="1366" windowHeight="538" activeSheetId="1"/>
    <customWorkbookView name="Катя - Личное представление" guid="{B307AEBB-F22B-4F7E-9AFC-8BACC0B5A648}" mergeInterval="0" personalView="1" maximized="1" xWindow="1" yWindow="1" windowWidth="1135" windowHeight="659" activeSheetId="1"/>
  </customWorkbookViews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G138" l="1"/>
  <c r="L24"/>
  <c r="L234" s="1"/>
  <c r="G100"/>
  <c r="H195"/>
  <c r="H234" s="1"/>
  <c r="J81"/>
  <c r="J234" s="1"/>
  <c r="I234"/>
  <c r="F234"/>
  <c r="G234" l="1"/>
</calcChain>
</file>

<file path=xl/sharedStrings.xml><?xml version="1.0" encoding="utf-8"?>
<sst xmlns="http://schemas.openxmlformats.org/spreadsheetml/2006/main" count="326" uniqueCount="92">
  <si>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</si>
  <si>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</si>
  <si>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</si>
  <si>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</si>
  <si>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</si>
  <si>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</si>
  <si>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</si>
  <si>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</si>
  <si>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</si>
  <si>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</si>
  <si>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</si>
  <si>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</si>
  <si>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</si>
  <si>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</si>
  <si>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</si>
  <si>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</si>
  <si>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</si>
  <si>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</si>
  <si>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</si>
  <si>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</si>
  <si>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</si>
  <si>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</si>
  <si>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</si>
  <si>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</si>
  <si>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</si>
  <si>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</si>
  <si>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</si>
  <si>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</si>
  <si>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</si>
  <si>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</si>
  <si>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</si>
  <si>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</si>
  <si>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</si>
  <si>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</si>
  <si>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</si>
  <si>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</si>
  <si>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</si>
  <si>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</si>
  <si>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</si>
  <si>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"Баклановская СОШ"</t>
  </si>
  <si>
    <t>Директо</t>
  </si>
  <si>
    <t>Алкеев А.И.</t>
  </si>
  <si>
    <t>Каша гречневая рассыпчатая. Гуляш из говядины</t>
  </si>
  <si>
    <t>54-4г/54-2м</t>
  </si>
  <si>
    <t>Чай с сахаром</t>
  </si>
  <si>
    <t>54-45гн</t>
  </si>
  <si>
    <t>хлеб пшеничный йодированный</t>
  </si>
  <si>
    <t>Пром.</t>
  </si>
  <si>
    <t>Банан</t>
  </si>
  <si>
    <t>Каша пшенная рассыпчатая</t>
  </si>
  <si>
    <t>Сыр твердых сортов в нарезке</t>
  </si>
  <si>
    <t>Какао с молоком</t>
  </si>
  <si>
    <t>Яблоко</t>
  </si>
  <si>
    <t>54-12м</t>
  </si>
  <si>
    <t>54-1з</t>
  </si>
  <si>
    <t>54-21гн</t>
  </si>
  <si>
    <t>Рис с овощами. Котлета из говядины.</t>
  </si>
  <si>
    <t>54-26/г54-4м</t>
  </si>
  <si>
    <t>Хлеб ржаной</t>
  </si>
  <si>
    <t>54-2гн</t>
  </si>
  <si>
    <t>Каша "Дружба"</t>
  </si>
  <si>
    <t>Чай с молоком и сахаром</t>
  </si>
  <si>
    <t>Апельсин</t>
  </si>
  <si>
    <t>54-16к</t>
  </si>
  <si>
    <t>54-4гн</t>
  </si>
  <si>
    <t>Макароны отварные. Гуляш из говядины.</t>
  </si>
  <si>
    <t>54-1г/54-2м</t>
  </si>
  <si>
    <t>Чай с лимоном и сахаром</t>
  </si>
  <si>
    <t>54-3гн</t>
  </si>
  <si>
    <t>Капуста тушеная с мясом птицы</t>
  </si>
  <si>
    <t>Масло сливочное (порциями)</t>
  </si>
  <si>
    <t>54-27м</t>
  </si>
  <si>
    <t>53-19з</t>
  </si>
  <si>
    <t>Компот из свежих яблок</t>
  </si>
  <si>
    <t>54-32хн</t>
  </si>
  <si>
    <t>Каша гречневая рассыпчатая. Котлета из говядины.</t>
  </si>
  <si>
    <t>54-4г/54-4м</t>
  </si>
  <si>
    <t>Соус красный основной</t>
  </si>
  <si>
    <t>54-3соус</t>
  </si>
  <si>
    <t>54,2гн</t>
  </si>
  <si>
    <t>54-27к</t>
  </si>
  <si>
    <t>Каша жидкая молочная манная. Омлет натуральный</t>
  </si>
  <si>
    <t>Картофельное пюре. Рыба тушеная в томате с овощами (минтай).</t>
  </si>
  <si>
    <t>54-11г/54-11р</t>
  </si>
  <si>
    <t>Компот из смеси сухофруктов</t>
  </si>
  <si>
    <t>54-1хн</t>
  </si>
  <si>
    <t>Макароны отварные. Бефстроганов из отварной говядины</t>
  </si>
  <si>
    <t>54-1г/54-1м</t>
  </si>
  <si>
    <t xml:space="preserve">Банан </t>
  </si>
  <si>
    <t>Плов с курицей</t>
  </si>
  <si>
    <t>Горошница. Биточек из говядины</t>
  </si>
  <si>
    <t>54-21г/54-6м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</si>
</sst>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/>
    <xf numFmtId="0" fontId="12" fillId="4" borderId="2" xfId="0" applyFont="1" applyFill="1" applyBorder="1" applyAlignment="1" applyProtection="1">
      <alignment vertical="top" wrapText="1"/>
      <protection locked="0"/>
    </xf>
    <xf numFmtId="0" fontId="11" fillId="4" borderId="0" xfId="0" applyFont="1" applyFill="1"/>
    <xf numFmtId="0" fontId="13" fillId="4" borderId="2" xfId="0" applyFont="1" applyFill="1" applyBorder="1"/>
    <xf numFmtId="0" fontId="2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6" Type="http://schemas.openxmlformats.org/officeDocument/2006/relationships/revisionLog" Target="revisionLog1.xml"/><Relationship Id="rId5" Type="http://schemas.openxmlformats.org/officeDocument/2006/relationships/revisionLog" Target="revisionLog12.xml"/><Relationship Id="rId4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guid="{A5BB58EE-A303-4C86-AA24-93DFF7CD20AD}" diskRevisions="1" revisionId="408" version="6">
  <header guid="{DE384C50-2C20-4F08-9E46-FB030BE75AEE}" dateTime="2023-10-12T20:47:23" maxSheetId="2" userName="Катя" r:id="rId1">
    <sheetIdMap count="1">
      <sheetId val="1"/>
    </sheetIdMap>
  </header>
  <header guid="{1D62357A-C8FD-435A-87D5-C4A97F6962E7}" dateTime="2023-10-14T05:52:43" maxSheetId="2" userName="Катя" r:id="rId2" minRId="1" maxRId="351">
    <sheetIdMap count="1">
      <sheetId val="1"/>
    </sheetIdMap>
  </header>
  <header guid="{5EC8F5CB-EDE1-4768-B967-81EE1936E18F}" dateTime="2023-10-14T07:19:43" maxSheetId="2" userName="Катя" r:id="rId3" minRId="352" maxRId="381">
    <sheetIdMap count="1">
      <sheetId val="1"/>
    </sheetIdMap>
  </header>
  <header guid="{79566C20-27F1-44A2-846B-57365417E095}" dateTime="2023-10-14T07:28:02" maxSheetId="2" userName="Катя" r:id="rId4" minRId="382" maxRId="386">
    <sheetIdMap count="1">
      <sheetId val="1"/>
    </sheetIdMap>
  </header>
  <header guid="{81D84782-DDC9-4661-8D35-7E6F81C32C03}" dateTime="2023-10-14T08:02:13" maxSheetId="2" userName="Катя" r:id="rId5" minRId="387" maxRId="408">
    <sheetIdMap count="1">
      <sheetId val="1"/>
    </sheetIdMap>
  </header>
  <header guid="{A5BB58EE-A303-4C86-AA24-93DFF7CD20AD}" dateTime="2023-10-14T10:38:44" maxSheetId="2" userName="ПК-001" r:id="rId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E7">
    <dxf>
      <fill>
        <patternFill>
          <bgColor rgb="FFFFF3CB"/>
        </patternFill>
      </fill>
    </dxf>
  </rfmt>
  <rfmt sheetId="1" sqref="E8:E10">
    <dxf>
      <fill>
        <patternFill>
          <bgColor rgb="FFFFF3CB"/>
        </patternFill>
      </fill>
    </dxf>
  </rfmt>
  <rfmt sheetId="1" sqref="K8">
    <dxf>
      <fill>
        <patternFill patternType="solid">
          <bgColor rgb="FFFFF3CB"/>
        </patternFill>
      </fill>
    </dxf>
  </rfmt>
  <rfmt sheetId="1" sqref="E26:E29">
    <dxf>
      <fill>
        <patternFill patternType="solid">
          <bgColor rgb="FFFFF3CB"/>
        </patternFill>
      </fill>
    </dxf>
  </rfmt>
  <rfmt sheetId="1" sqref="E45:E48">
    <dxf>
      <fill>
        <patternFill>
          <bgColor rgb="FFFFF3CB"/>
        </patternFill>
      </fill>
    </dxf>
  </rfmt>
  <rfmt sheetId="1" sqref="E63:E67">
    <dxf>
      <fill>
        <patternFill patternType="solid">
          <bgColor rgb="FFFFF3CB"/>
        </patternFill>
      </fill>
    </dxf>
  </rfmt>
  <rfmt sheetId="1" sqref="E73">
    <dxf>
      <fill>
        <patternFill patternType="solid">
          <bgColor rgb="FFFFF3CB"/>
        </patternFill>
      </fill>
    </dxf>
  </rfmt>
  <rfmt sheetId="1" sqref="E84:E86">
    <dxf>
      <fill>
        <patternFill>
          <bgColor rgb="FFFFF3CB"/>
        </patternFill>
      </fill>
    </dxf>
  </rfmt>
  <rfmt sheetId="1" sqref="E101:E105">
    <dxf>
      <fill>
        <patternFill patternType="solid">
          <bgColor rgb="FFFFF3CB"/>
        </patternFill>
      </fill>
    </dxf>
  </rfmt>
  <rfmt sheetId="1" sqref="E120:E124">
    <dxf>
      <fill>
        <patternFill patternType="solid">
          <bgColor rgb="FFFFF3CB"/>
        </patternFill>
      </fill>
    </dxf>
  </rfmt>
  <rfmt sheetId="1" sqref="E139:E143">
    <dxf>
      <fill>
        <patternFill>
          <bgColor rgb="FFFFF3CB"/>
        </patternFill>
      </fill>
    </dxf>
  </rfmt>
  <rfmt sheetId="1" sqref="E158:E162">
    <dxf>
      <fill>
        <patternFill>
          <bgColor rgb="FFFFF3CB"/>
        </patternFill>
      </fill>
    </dxf>
  </rfmt>
  <rfmt sheetId="1" sqref="E177:E181">
    <dxf>
      <fill>
        <patternFill>
          <bgColor rgb="FFFFF3CB"/>
        </patternFill>
      </fill>
    </dxf>
  </rfmt>
  <rfmt sheetId="1" sqref="E196:E201">
    <dxf>
      <fill>
        <patternFill>
          <bgColor rgb="FFFFF3CB"/>
        </patternFill>
      </fill>
    </dxf>
  </rfmt>
  <rfmt sheetId="1" sqref="E215:E219">
    <dxf>
      <fill>
        <patternFill patternType="solid">
          <bgColor rgb="FFFFF3CB"/>
        </patternFill>
      </fill>
    </dxf>
  </rfmt>
  <rfmt sheetId="1" sqref="E30:L30">
    <dxf>
      <fill>
        <patternFill patternType="solid">
          <bgColor rgb="FFFFF3CB"/>
        </patternFill>
      </fill>
    </dxf>
  </rfmt>
  <rfmt sheetId="1" sqref="L30" start="0" length="0">
    <dxf>
      <border>
        <right style="thin">
          <color indexed="64"/>
        </right>
      </border>
    </dxf>
  </rfmt>
  <rfmt sheetId="1" sqref="E30:L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E97F6E9C-9C7A-4AE4-83B1-348ABD7CD440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352" sId="1">
    <nc r="L6">
      <v>31.35</v>
    </nc>
  </rcc>
  <rcc rId="353" sId="1">
    <nc r="L8">
      <v>7.31</v>
    </nc>
  </rcc>
  <rcc rId="354" sId="1">
    <nc r="L9">
      <v>2.36</v>
    </nc>
  </rcc>
  <rcc rId="355" sId="1">
    <nc r="L10">
      <v>20.39</v>
    </nc>
  </rcc>
  <rcc rId="356" sId="1">
    <nc r="L25">
      <v>24.19</v>
    </nc>
  </rcc>
  <rcc rId="357" sId="1">
    <nc r="L26">
      <v>11</v>
    </nc>
  </rcc>
  <rcc rId="358" sId="1">
    <nc r="L27">
      <v>7.55</v>
    </nc>
  </rcc>
  <rcc rId="359" sId="1">
    <nc r="L28">
      <v>16.309999999999999</v>
    </nc>
  </rcc>
  <rcc rId="360" sId="1">
    <nc r="L29">
      <v>2.36</v>
    </nc>
  </rcc>
  <rm rId="361" sheetId="1" source="E29:L29" destination="E30:L30" sourceSheetId="1">
    <rfmt sheetId="1" sqref="E30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30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30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30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30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30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30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30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m>
  <rm rId="362" sheetId="1" source="E28:L28" destination="E29:L29" sourceSheetId="1">
    <rfmt sheetId="1" sqref="E29" start="0" length="0">
      <dxf>
        <font>
          <sz val="10"/>
          <color theme="1"/>
          <name val="Arial"/>
          <scheme val="none"/>
        </font>
      </dxf>
    </rfmt>
    <rfmt sheetId="1" sqref="F29" start="0" length="0">
      <dxf>
        <font>
          <sz val="10"/>
          <color theme="1"/>
          <name val="Arial"/>
          <scheme val="none"/>
        </font>
      </dxf>
    </rfmt>
    <rfmt sheetId="1" sqref="G29" start="0" length="0">
      <dxf>
        <font>
          <sz val="10"/>
          <color theme="1"/>
          <name val="Arial"/>
          <scheme val="none"/>
        </font>
      </dxf>
    </rfmt>
    <rfmt sheetId="1" sqref="H29" start="0" length="0">
      <dxf>
        <font>
          <sz val="10"/>
          <color theme="1"/>
          <name val="Arial"/>
          <scheme val="none"/>
        </font>
      </dxf>
    </rfmt>
    <rfmt sheetId="1" sqref="I29" start="0" length="0">
      <dxf>
        <font>
          <sz val="10"/>
          <color theme="1"/>
          <name val="Arial"/>
          <scheme val="none"/>
        </font>
      </dxf>
    </rfmt>
    <rfmt sheetId="1" sqref="J29" start="0" length="0">
      <dxf>
        <font>
          <sz val="10"/>
          <color theme="1"/>
          <name val="Arial"/>
          <scheme val="none"/>
        </font>
      </dxf>
    </rfmt>
    <rfmt sheetId="1" sqref="K29" start="0" length="0">
      <dxf>
        <font>
          <sz val="10"/>
          <color theme="1"/>
          <name val="Arial"/>
          <scheme val="none"/>
        </font>
      </dxf>
    </rfmt>
    <rfmt sheetId="1" sqref="L29" start="0" length="0">
      <dxf>
        <font>
          <sz val="10"/>
          <color theme="1"/>
          <name val="Arial"/>
          <scheme val="none"/>
        </font>
      </dxf>
    </rfmt>
  </rm>
  <rm rId="363" sheetId="1" source="E30:L30" destination="E28:L28" sourceSheetId="1">
    <rfmt sheetId="1" sqref="E28" start="0" length="0">
      <dxf>
        <font>
          <sz val="10"/>
          <color theme="1"/>
          <name val="Arial"/>
          <scheme val="none"/>
        </font>
      </dxf>
    </rfmt>
    <rfmt sheetId="1" sqref="F28" start="0" length="0">
      <dxf>
        <font>
          <sz val="10"/>
          <color theme="1"/>
          <name val="Arial"/>
          <scheme val="none"/>
        </font>
      </dxf>
    </rfmt>
    <rfmt sheetId="1" sqref="G28" start="0" length="0">
      <dxf>
        <font>
          <sz val="10"/>
          <color theme="1"/>
          <name val="Arial"/>
          <scheme val="none"/>
        </font>
      </dxf>
    </rfmt>
    <rfmt sheetId="1" sqref="H28" start="0" length="0">
      <dxf>
        <font>
          <sz val="10"/>
          <color theme="1"/>
          <name val="Arial"/>
          <scheme val="none"/>
        </font>
      </dxf>
    </rfmt>
    <rfmt sheetId="1" sqref="I28" start="0" length="0">
      <dxf>
        <font>
          <sz val="10"/>
          <color theme="1"/>
          <name val="Arial"/>
          <scheme val="none"/>
        </font>
      </dxf>
    </rfmt>
    <rfmt sheetId="1" sqref="J28" start="0" length="0">
      <dxf>
        <font>
          <sz val="10"/>
          <color theme="1"/>
          <name val="Arial"/>
          <scheme val="none"/>
        </font>
      </dxf>
    </rfmt>
    <rfmt sheetId="1" sqref="K28" start="0" length="0">
      <dxf>
        <font>
          <sz val="10"/>
          <color theme="1"/>
          <name val="Arial"/>
          <scheme val="none"/>
        </font>
      </dxf>
    </rfmt>
    <rfmt sheetId="1" sqref="L28" start="0" length="0">
      <dxf>
        <font>
          <sz val="10"/>
          <color theme="1"/>
          <name val="Arial"/>
          <scheme val="none"/>
        </font>
      </dxf>
    </rfmt>
  </rm>
  <rcc rId="364" sId="1">
    <nc r="L44">
      <v>30.01</v>
    </nc>
  </rcc>
  <rcc rId="365" sId="1">
    <nc r="L46">
      <v>6.55</v>
    </nc>
  </rcc>
  <rcc rId="366" sId="1">
    <nc r="L47">
      <v>2.36</v>
    </nc>
  </rcc>
  <rcc rId="367" sId="1">
    <nc r="L48">
      <v>22.49</v>
    </nc>
  </rcc>
  <rcc rId="368" sId="1">
    <nc r="L64">
      <v>11</v>
    </nc>
  </rcc>
  <rcc rId="369" sId="1">
    <nc r="L65">
      <v>6.55</v>
    </nc>
  </rcc>
  <rcc rId="370" sId="1">
    <nc r="L66">
      <v>2.36</v>
    </nc>
  </rcc>
  <rcc rId="371" sId="1">
    <nc r="L67">
      <v>21</v>
    </nc>
  </rcc>
  <rcc rId="372" sId="1">
    <nc r="L63">
      <v>20.5</v>
    </nc>
  </rcc>
  <rcc rId="373" sId="1">
    <nc r="L82">
      <v>34.44</v>
    </nc>
  </rcc>
  <rcc rId="374" sId="1">
    <nc r="L84">
      <v>7.31</v>
    </nc>
  </rcc>
  <rcc rId="375" sId="1">
    <nc r="L85">
      <v>2.36</v>
    </nc>
  </rcc>
  <rcc rId="376" sId="1">
    <nc r="L86">
      <v>17.3</v>
    </nc>
  </rcc>
  <rcc rId="377" sId="1">
    <nc r="L105">
      <v>21</v>
    </nc>
  </rcc>
  <rcc rId="378" sId="1">
    <nc r="L104">
      <v>2.36</v>
    </nc>
  </rcc>
  <rcc rId="379" sId="1">
    <nc r="L103">
      <v>7.24</v>
    </nc>
  </rcc>
  <rcc rId="380" sId="1">
    <nc r="L102">
      <v>7</v>
    </nc>
  </rcc>
  <rcc rId="381" sId="1">
    <nc r="L101">
      <v>23.81</v>
    </nc>
  </rcc>
  <rcv guid="{B307AEBB-F22B-4F7E-9AFC-8BACC0B5A648}" action="delete"/>
  <rcv guid="{B307AEBB-F22B-4F7E-9AFC-8BACC0B5A648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>
    <oc r="E73" t="inlineStr">
      <is>
        <t>Чай с лимоном и сахаром</t>
      </is>
    </oc>
    <nc r="E73"/>
  </rcc>
  <rcc rId="2" sId="1" odxf="1" dxf="1">
    <nc r="A197">
      <v>2</v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medium">
          <color auto="1"/>
        </left>
        <right style="thin">
          <color auto="1"/>
        </right>
        <top style="medium">
          <color auto="1"/>
        </top>
      </border>
    </ndxf>
  </rcc>
  <rcc rId="3" sId="1" odxf="1" dxf="1">
    <nc r="B197">
      <v>5</v>
    </nc>
    <odxf>
      <alignment horizontal="general" vertical="bottom" readingOrder="0"/>
      <border outline="0">
        <right/>
        <top/>
      </border>
    </odxf>
    <ndxf>
      <alignment horizontal="center" vertical="top" readingOrder="0"/>
      <border outline="0">
        <right style="thin">
          <color auto="1"/>
        </right>
        <top style="medium">
          <color auto="1"/>
        </top>
      </border>
    </ndxf>
  </rcc>
  <rcc rId="4" sId="1" odxf="1" dxf="1">
    <nc r="C197" t="inlineStr">
      <is>
        <t>Завтрак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medium">
          <color auto="1"/>
        </top>
      </border>
    </ndxf>
  </rcc>
  <rcc rId="5" sId="1" odxf="1" dxf="1">
    <nc r="D197" t="inlineStr">
      <is>
        <t>гор.блюдо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ndxf>
  </rcc>
  <rfmt sheetId="1" sqref="E197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F19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G19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H19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I19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J19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K19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L19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A198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198" start="0" length="0">
    <dxf>
      <alignment horizontal="center" vertical="top" readingOrder="0"/>
      <border outline="0">
        <right style="thin">
          <color auto="1"/>
        </right>
      </border>
    </dxf>
  </rfmt>
  <rfmt sheetId="1" sqref="C19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198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198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19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19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19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19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19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19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19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199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199" start="0" length="0">
    <dxf>
      <alignment horizontal="center" vertical="top" readingOrder="0"/>
      <border outline="0">
        <right style="thin">
          <color auto="1"/>
        </right>
      </border>
    </dxf>
  </rfmt>
  <rfmt sheetId="1" sqref="C19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6" sId="1" odxf="1" dxf="1">
    <nc r="D199" t="inlineStr">
      <is>
        <t>гор.напиток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19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19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19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19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19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19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19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19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00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00" start="0" length="0">
    <dxf>
      <alignment horizontal="center" vertical="top" readingOrder="0"/>
      <border outline="0">
        <right style="thin">
          <color auto="1"/>
        </right>
      </border>
    </dxf>
  </rfmt>
  <rfmt sheetId="1" sqref="C20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7" sId="1" odxf="1" dxf="1">
    <nc r="D200" t="inlineStr">
      <is>
        <t>хлеб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0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0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0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0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0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0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0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0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01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01" start="0" length="0">
    <dxf>
      <alignment horizontal="center" vertical="top" readingOrder="0"/>
      <border outline="0">
        <right style="thin">
          <color auto="1"/>
        </right>
      </border>
    </dxf>
  </rfmt>
  <rfmt sheetId="1" sqref="C20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8" sId="1" odxf="1" dxf="1">
    <nc r="D201" t="inlineStr">
      <is>
        <t>фрукты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0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0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0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0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0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0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0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0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02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02" start="0" length="0">
    <dxf>
      <alignment horizontal="center" vertical="top" readingOrder="0"/>
      <border outline="0">
        <right style="thin">
          <color auto="1"/>
        </right>
      </border>
    </dxf>
  </rfmt>
  <rfmt sheetId="1" sqref="C20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202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202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0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0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0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0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0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0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0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03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03" start="0" length="0">
    <dxf>
      <alignment horizontal="center" vertical="top" readingOrder="0"/>
      <border outline="0">
        <right style="thin">
          <color auto="1"/>
        </right>
      </border>
    </dxf>
  </rfmt>
  <rfmt sheetId="1" sqref="C20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203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203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0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0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0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0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0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0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0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04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  <bottom style="thin">
          <color auto="1"/>
        </bottom>
      </border>
    </dxf>
  </rfmt>
  <rfmt sheetId="1" sqref="B204" start="0" length="0">
    <dxf>
      <alignment horizontal="center" vertical="top" readingOrder="0"/>
      <border outline="0">
        <right style="thin">
          <color auto="1"/>
        </right>
        <bottom style="thin">
          <color auto="1"/>
        </bottom>
      </border>
    </dxf>
  </rfmt>
  <rfmt sheetId="1" sqref="C20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</rfmt>
  <rcc rId="9" sId="1" odxf="1" dxf="1">
    <nc r="D204" t="inlineStr">
      <is>
        <t>итого</t>
      </is>
    </nc>
    <odxf>
      <font>
        <i val="0"/>
        <sz val="10"/>
        <name val="Arial"/>
        <scheme val="none"/>
      </font>
      <alignment horizontal="left" readingOrder="0"/>
      <border outline="0">
        <left/>
        <right/>
        <top/>
        <bottom/>
      </border>
      <protection locked="1"/>
    </odxf>
    <ndxf>
      <font>
        <i/>
        <sz val="10"/>
        <name val="Arial"/>
        <scheme val="minor"/>
      </font>
      <alignment horizontal="right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fmt sheetId="1" sqref="E204" start="0" length="0">
    <dxf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10" sId="1" odxf="1" dxf="1">
    <nc r="F204">
      <f>SUM(F197:F203)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1" sId="1" odxf="1" dxf="1">
    <nc r="G204">
      <f>SUM(G197:G203)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2" sId="1" odxf="1" dxf="1">
    <nc r="H204">
      <f>SUM(H197:H203)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3" sId="1" odxf="1" dxf="1">
    <nc r="I204">
      <f>SUM(I197:I203)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4" sId="1" odxf="1" dxf="1">
    <nc r="J204">
      <f>SUM(J197:J203)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K204" start="0" length="0">
    <dxf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</rfmt>
  <rcc rId="15" sId="1" odxf="1" dxf="1">
    <nc r="L204">
      <f>SUM(L197:L203)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16" sId="1" odxf="1" dxf="1">
    <nc r="A205">
      <f>A197</f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medium">
          <color auto="1"/>
        </left>
        <right style="thin">
          <color auto="1"/>
        </right>
        <top style="thin">
          <color auto="1"/>
        </top>
      </border>
    </ndxf>
  </rcc>
  <rcc rId="17" sId="1" odxf="1" dxf="1">
    <nc r="B205">
      <f>B197</f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18" sId="1" odxf="1" dxf="1">
    <nc r="C205" t="inlineStr">
      <is>
        <t>Обед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19" sId="1" odxf="1" dxf="1">
    <nc r="D205" t="inlineStr">
      <is>
        <t>закуска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05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0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0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0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0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0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0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0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06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06" start="0" length="0">
    <dxf>
      <alignment horizontal="center" vertical="top" readingOrder="0"/>
      <border outline="0">
        <right style="thin">
          <color auto="1"/>
        </right>
      </border>
    </dxf>
  </rfmt>
  <rfmt sheetId="1" sqref="C20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20" sId="1" odxf="1" dxf="1">
    <nc r="D206" t="inlineStr">
      <is>
        <t>1 блюдо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06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0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0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0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0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0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0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0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07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07" start="0" length="0">
    <dxf>
      <alignment horizontal="center" vertical="top" readingOrder="0"/>
      <border outline="0">
        <right style="thin">
          <color auto="1"/>
        </right>
      </border>
    </dxf>
  </rfmt>
  <rfmt sheetId="1" sqref="C20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21" sId="1" odxf="1" dxf="1">
    <nc r="D207" t="inlineStr">
      <is>
        <t>2 блюдо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07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0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0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0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0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0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0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0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08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08" start="0" length="0">
    <dxf>
      <alignment horizontal="center" vertical="top" readingOrder="0"/>
      <border outline="0">
        <right style="thin">
          <color auto="1"/>
        </right>
      </border>
    </dxf>
  </rfmt>
  <rfmt sheetId="1" sqref="C20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22" sId="1" odxf="1" dxf="1">
    <nc r="D208" t="inlineStr">
      <is>
        <t>гарнир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08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0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0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0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0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0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0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0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09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09" start="0" length="0">
    <dxf>
      <alignment horizontal="center" vertical="top" readingOrder="0"/>
      <border outline="0">
        <right style="thin">
          <color auto="1"/>
        </right>
      </border>
    </dxf>
  </rfmt>
  <rfmt sheetId="1" sqref="C20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23" sId="1" odxf="1" dxf="1">
    <nc r="D209" t="inlineStr">
      <is>
        <t>напиток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0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0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0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0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0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0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0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0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10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10" start="0" length="0">
    <dxf>
      <alignment horizontal="center" vertical="top" readingOrder="0"/>
      <border outline="0">
        <right style="thin">
          <color auto="1"/>
        </right>
      </border>
    </dxf>
  </rfmt>
  <rfmt sheetId="1" sqref="C21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24" sId="1" odxf="1" dxf="1">
    <nc r="D210" t="inlineStr">
      <is>
        <t>хлеб бел.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1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1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1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1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1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1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1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1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11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11" start="0" length="0">
    <dxf>
      <alignment horizontal="center" vertical="top" readingOrder="0"/>
      <border outline="0">
        <right style="thin">
          <color auto="1"/>
        </right>
      </border>
    </dxf>
  </rfmt>
  <rfmt sheetId="1" sqref="C21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25" sId="1" odxf="1" dxf="1">
    <nc r="D211" t="inlineStr">
      <is>
        <t>хлеб черн.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1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1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1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1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1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1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1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1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12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12" start="0" length="0">
    <dxf>
      <alignment horizontal="center" vertical="top" readingOrder="0"/>
      <border outline="0">
        <right style="thin">
          <color auto="1"/>
        </right>
      </border>
    </dxf>
  </rfmt>
  <rfmt sheetId="1" sqref="C21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212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212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1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1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1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1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1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1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1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13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13" start="0" length="0">
    <dxf>
      <alignment horizontal="center" vertical="top" readingOrder="0"/>
      <border outline="0">
        <right style="thin">
          <color auto="1"/>
        </right>
      </border>
    </dxf>
  </rfmt>
  <rfmt sheetId="1" sqref="C21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213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213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1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1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1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1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1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1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1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14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  <bottom style="thin">
          <color auto="1"/>
        </bottom>
      </border>
    </dxf>
  </rfmt>
  <rfmt sheetId="1" sqref="B214" start="0" length="0">
    <dxf>
      <alignment horizontal="center" vertical="top" readingOrder="0"/>
      <border outline="0">
        <right style="thin">
          <color auto="1"/>
        </right>
        <bottom style="thin">
          <color auto="1"/>
        </bottom>
      </border>
    </dxf>
  </rfmt>
  <rfmt sheetId="1" sqref="C21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</rfmt>
  <rcc rId="26" sId="1" odxf="1" dxf="1">
    <nc r="D214" t="inlineStr">
      <is>
        <t>итого</t>
      </is>
    </nc>
    <odxf>
      <font>
        <i val="0"/>
        <sz val="10"/>
        <name val="Arial"/>
        <scheme val="none"/>
      </font>
      <alignment horizontal="left" readingOrder="0"/>
      <border outline="0">
        <left/>
        <right/>
        <top/>
        <bottom/>
      </border>
      <protection locked="1"/>
    </odxf>
    <ndxf>
      <font>
        <i/>
        <sz val="10"/>
        <name val="Arial"/>
        <scheme val="minor"/>
      </font>
      <alignment horizontal="right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fmt sheetId="1" sqref="E214" start="0" length="0">
    <dxf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27" sId="1" odxf="1" dxf="1">
    <nc r="F214">
      <f>SUM(F205:F213)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" sId="1" odxf="1" dxf="1">
    <nc r="G214">
      <f>SUM(G205:G213)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" sId="1" odxf="1" dxf="1">
    <nc r="H214">
      <f>SUM(H205:H213)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" sId="1" odxf="1" dxf="1">
    <nc r="I214">
      <f>SUM(I205:I213)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1" sId="1" odxf="1" dxf="1">
    <nc r="J214">
      <f>SUM(J205:J213)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K214" start="0" length="0">
    <dxf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</rfmt>
  <rcc rId="32" sId="1" odxf="1" dxf="1">
    <nc r="L214">
      <f>SUM(L205:L213)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" sId="1" odxf="1" dxf="1">
    <nc r="A215">
      <f>A197</f>
    </nc>
    <odxf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readingOrder="0"/>
      <border outline="0">
        <left style="medium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34" sId="1" odxf="1" dxf="1">
    <nc r="B215">
      <f>B197</f>
    </nc>
    <odxf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35" sId="1" odxf="1" dxf="1">
    <nc r="C215" t="inlineStr">
      <is>
        <t>Итого за день:</t>
      </is>
    </nc>
    <odxf>
      <font>
        <b val="0"/>
        <sz val="10"/>
        <name val="Arial"/>
        <scheme val="none"/>
      </font>
      <fill>
        <patternFill patternType="none">
          <bgColor indexed="65"/>
        </patternFill>
      </fill>
      <alignment horizontal="left" vertical="top" wrapText="0" readingOrder="0"/>
      <border outline="0">
        <left/>
        <top/>
        <bottom/>
      </border>
    </odxf>
    <ndxf>
      <font>
        <b/>
        <sz val="10"/>
        <color rgb="FF2D2D2D"/>
        <name val="Arial"/>
        <scheme val="none"/>
      </font>
      <fill>
        <patternFill patternType="solid">
          <bgColor theme="0" tint="-0.14999847407452621"/>
        </patternFill>
      </fill>
      <alignment horizontal="center" vertical="center" wrapText="1" readingOrder="0"/>
      <border outline="0">
        <left style="thin">
          <color auto="1"/>
        </left>
        <top style="thin">
          <color auto="1"/>
        </top>
        <bottom style="medium">
          <color auto="1"/>
        </bottom>
      </border>
    </ndxf>
  </rcc>
  <rfmt sheetId="1" sqref="D215" start="0" length="0">
    <dxf>
      <font>
        <b/>
        <sz val="10"/>
        <name val="Arial"/>
        <scheme val="minor"/>
      </font>
      <fill>
        <patternFill patternType="solid">
          <bgColor theme="0" tint="-0.14999847407452621"/>
        </patternFill>
      </fill>
      <alignment horizontal="center" vertical="center" wrapText="1" readingOrder="0"/>
      <border outline="0">
        <right style="thin">
          <color auto="1"/>
        </right>
        <top style="thin">
          <color auto="1"/>
        </top>
        <bottom style="medium">
          <color auto="1"/>
        </bottom>
      </border>
    </dxf>
  </rfmt>
  <rfmt sheetId="1" sqref="E215" start="0" length="0">
    <dxf>
      <fill>
        <patternFill patternType="solid">
          <bgColor theme="0" tint="-0.14999847407452621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</rfmt>
  <rcc rId="36" sId="1" odxf="1" dxf="1">
    <nc r="F215">
      <f>F204+F214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37" sId="1" odxf="1" dxf="1">
    <nc r="G215">
      <f>G204+G214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38" sId="1" odxf="1" dxf="1">
    <nc r="H215">
      <f>H204+H214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39" sId="1" odxf="1" dxf="1">
    <nc r="I215">
      <f>I204+I214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40" sId="1" odxf="1" dxf="1">
    <nc r="J215">
      <f>J204+J214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fmt sheetId="1" sqref="K215" start="0" length="0">
    <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</rfmt>
  <rcc rId="41" sId="1" odxf="1" dxf="1">
    <nc r="L215">
      <f>L204+L214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fmt sheetId="1" sqref="A216" start="0" length="0">
    <dxf>
      <border outline="0">
        <left style="medium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fmt sheetId="1" sqref="B216" start="0" length="0">
    <dxf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cc rId="42" sId="1" odxf="1" dxf="1">
    <nc r="C216" t="inlineStr">
      <is>
        <t>Среднее значение за период:</t>
      </is>
    </nc>
    <odxf>
      <font>
        <b val="0"/>
        <sz val="10"/>
        <name val="Arial"/>
        <scheme val="none"/>
      </font>
      <alignment horizontal="left" vertical="top" wrapText="0" readingOrder="0"/>
      <border outline="0">
        <left/>
        <right/>
        <top/>
        <bottom/>
      </border>
    </odxf>
    <ndxf>
      <font>
        <b/>
        <sz val="10"/>
        <color rgb="FF2D2D2D"/>
        <name val="Arial"/>
        <scheme val="none"/>
      </font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fmt sheetId="1" sqref="D216" start="0" length="0">
    <dxf>
      <font>
        <b/>
        <sz val="10"/>
        <color rgb="FF2D2D2D"/>
        <name val="Arial"/>
        <scheme val="none"/>
      </font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fmt sheetId="1" sqref="E216" start="0" length="0">
    <dxf>
      <font>
        <b/>
        <sz val="10"/>
        <color rgb="FF2D2D2D"/>
        <name val="Arial"/>
        <scheme val="none"/>
      </font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cc rId="43" sId="1" odxf="1" dxf="1">
    <nc r="F216">
      <f>(F44+F63+F82+F101+F120+F139+F158+F177+F196+F215)/(IF(F44=0,0,1)+IF(F63=0,0,1)+IF(F82=0,0,1)+IF(F101=0,0,1)+IF(F120=0,0,1)+IF(F139=0,0,1)+IF(F158=0,0,1)+IF(F177=0,0,1)+IF(F196=0,0,1)+IF(F215=0,0,1))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cc rId="44" sId="1" odxf="1" dxf="1">
    <nc r="G216">
      <f>(G44+G63+G82+G101+G120+G139+G158+G177+G196+G215)/(IF(G44=0,0,1)+IF(G63=0,0,1)+IF(G82=0,0,1)+IF(G101=0,0,1)+IF(G120=0,0,1)+IF(G139=0,0,1)+IF(G158=0,0,1)+IF(G177=0,0,1)+IF(G196=0,0,1)+IF(G215=0,0,1))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cc rId="45" sId="1" odxf="1" dxf="1">
    <nc r="H216">
      <f>(H44+H63+H82+H101+H120+H139+H158+H177+H196+H215)/(IF(H44=0,0,1)+IF(H63=0,0,1)+IF(H82=0,0,1)+IF(H101=0,0,1)+IF(H120=0,0,1)+IF(H139=0,0,1)+IF(H158=0,0,1)+IF(H177=0,0,1)+IF(H196=0,0,1)+IF(H215=0,0,1))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cc rId="46" sId="1" odxf="1" dxf="1">
    <nc r="I216">
      <f>(I44+I63+I82+I101+I120+I139+I158+I177+I196+I215)/(IF(I44=0,0,1)+IF(I63=0,0,1)+IF(I82=0,0,1)+IF(I101=0,0,1)+IF(I120=0,0,1)+IF(I139=0,0,1)+IF(I158=0,0,1)+IF(I177=0,0,1)+IF(I196=0,0,1)+IF(I215=0,0,1))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cc rId="47" sId="1" odxf="1" dxf="1">
    <nc r="J216">
      <f>(J44+J63+J82+J101+J120+J139+J158+J177+J196+J215)/(IF(J44=0,0,1)+IF(J63=0,0,1)+IF(J82=0,0,1)+IF(J101=0,0,1)+IF(J120=0,0,1)+IF(J139=0,0,1)+IF(J158=0,0,1)+IF(J177=0,0,1)+IF(J196=0,0,1)+IF(J215=0,0,1))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fmt sheetId="1" sqref="K216" start="0" length="0">
    <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cc rId="48" sId="1" odxf="1" dxf="1">
    <nc r="L216">
      <f>(L44+L63+L82+L101+L120+L139+L158+L177+L196+L215)/(IF(L44=0,0,1)+IF(L63=0,0,1)+IF(L82=0,0,1)+IF(L101=0,0,1)+IF(L120=0,0,1)+IF(L139=0,0,1)+IF(L158=0,0,1)+IF(L177=0,0,1)+IF(L196=0,0,1)+IF(L215=0,0,1))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cc rId="49" sId="1" odxf="1" dxf="1">
    <nc r="A217">
      <v>2</v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medium">
          <color auto="1"/>
        </left>
        <right style="thin">
          <color auto="1"/>
        </right>
        <top style="medium">
          <color auto="1"/>
        </top>
      </border>
    </ndxf>
  </rcc>
  <rfmt sheetId="1" sqref="B217" start="0" length="0">
    <dxf>
      <alignment horizontal="center" vertical="top" readingOrder="0"/>
      <border outline="0">
        <right style="thin">
          <color auto="1"/>
        </right>
        <top style="medium">
          <color auto="1"/>
        </top>
      </border>
    </dxf>
  </rfmt>
  <rcc rId="50" sId="1" odxf="1" dxf="1">
    <nc r="C217" t="inlineStr">
      <is>
        <t>Завтрак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medium">
          <color auto="1"/>
        </top>
      </border>
    </ndxf>
  </rcc>
  <rcc rId="51" sId="1" odxf="1" dxf="1">
    <nc r="D217" t="inlineStr">
      <is>
        <t>гор.блюдо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ndxf>
  </rcc>
  <rfmt sheetId="1" sqref="E217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F21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G21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H21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I21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J21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K21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L21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dxf>
  </rfmt>
  <rfmt sheetId="1" sqref="A218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18" start="0" length="0">
    <dxf>
      <alignment horizontal="center" vertical="top" readingOrder="0"/>
      <border outline="0">
        <right style="thin">
          <color auto="1"/>
        </right>
      </border>
    </dxf>
  </rfmt>
  <rfmt sheetId="1" sqref="C21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218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218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1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1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1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1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1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1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1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19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19" start="0" length="0">
    <dxf>
      <alignment horizontal="center" vertical="top" readingOrder="0"/>
      <border outline="0">
        <right style="thin">
          <color auto="1"/>
        </right>
      </border>
    </dxf>
  </rfmt>
  <rfmt sheetId="1" sqref="C21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52" sId="1" odxf="1" dxf="1">
    <nc r="D219" t="inlineStr">
      <is>
        <t>гор.напиток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1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1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1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1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1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1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1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1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20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20" start="0" length="0">
    <dxf>
      <alignment horizontal="center" vertical="top" readingOrder="0"/>
      <border outline="0">
        <right style="thin">
          <color auto="1"/>
        </right>
      </border>
    </dxf>
  </rfmt>
  <rfmt sheetId="1" sqref="C22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53" sId="1" odxf="1" dxf="1">
    <nc r="D220" t="inlineStr">
      <is>
        <t>хлеб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2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2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2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2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2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2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2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2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21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21" start="0" length="0">
    <dxf>
      <alignment horizontal="center" vertical="top" readingOrder="0"/>
      <border outline="0">
        <right style="thin">
          <color auto="1"/>
        </right>
      </border>
    </dxf>
  </rfmt>
  <rfmt sheetId="1" sqref="C22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54" sId="1" odxf="1" dxf="1">
    <nc r="D221" t="inlineStr">
      <is>
        <t>фрукты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2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2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2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2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2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2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2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2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22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22" start="0" length="0">
    <dxf>
      <alignment horizontal="center" vertical="top" readingOrder="0"/>
      <border outline="0">
        <right style="thin">
          <color auto="1"/>
        </right>
      </border>
    </dxf>
  </rfmt>
  <rfmt sheetId="1" sqref="C22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222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222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2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2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2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2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2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2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2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23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23" start="0" length="0">
    <dxf>
      <alignment horizontal="center" vertical="top" readingOrder="0"/>
      <border outline="0">
        <right style="thin">
          <color auto="1"/>
        </right>
      </border>
    </dxf>
  </rfmt>
  <rfmt sheetId="1" sqref="C22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223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223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2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2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2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2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2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2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2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24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  <bottom style="thin">
          <color auto="1"/>
        </bottom>
      </border>
    </dxf>
  </rfmt>
  <rfmt sheetId="1" sqref="B224" start="0" length="0">
    <dxf>
      <alignment horizontal="center" vertical="top" readingOrder="0"/>
      <border outline="0">
        <right style="thin">
          <color auto="1"/>
        </right>
        <bottom style="thin">
          <color auto="1"/>
        </bottom>
      </border>
    </dxf>
  </rfmt>
  <rfmt sheetId="1" sqref="C22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</rfmt>
  <rcc rId="55" sId="1" odxf="1" dxf="1">
    <nc r="D224" t="inlineStr">
      <is>
        <t>итого</t>
      </is>
    </nc>
    <odxf>
      <font>
        <i val="0"/>
        <sz val="10"/>
        <name val="Arial"/>
        <scheme val="none"/>
      </font>
      <alignment horizontal="left" readingOrder="0"/>
      <border outline="0">
        <left/>
        <right/>
        <top/>
        <bottom/>
      </border>
      <protection locked="1"/>
    </odxf>
    <ndxf>
      <font>
        <i/>
        <sz val="10"/>
        <name val="Arial"/>
        <scheme val="minor"/>
      </font>
      <alignment horizontal="right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fmt sheetId="1" sqref="E224" start="0" length="0">
    <dxf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56" sId="1" odxf="1" dxf="1">
    <nc r="F224">
      <f>SUM(F217:F223)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7" sId="1" odxf="1" dxf="1">
    <nc r="G224">
      <f>SUM(G217:G223)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8" sId="1" odxf="1" dxf="1">
    <nc r="H224">
      <f>SUM(H217:H223)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9" sId="1" odxf="1" dxf="1">
    <nc r="I224">
      <f>SUM(I217:I223)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60" sId="1" odxf="1" dxf="1">
    <nc r="J224">
      <f>SUM(J217:J223)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K224" start="0" length="0">
    <dxf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</rfmt>
  <rcc rId="61" sId="1" odxf="1" dxf="1">
    <nc r="L224">
      <f>SUM(L217:L223)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62" sId="1" odxf="1" dxf="1">
    <nc r="A225">
      <f>A217</f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medium">
          <color auto="1"/>
        </left>
        <right style="thin">
          <color auto="1"/>
        </right>
        <top style="thin">
          <color auto="1"/>
        </top>
      </border>
    </ndxf>
  </rcc>
  <rcc rId="63" sId="1" odxf="1" dxf="1">
    <nc r="B225">
      <f>B217</f>
    </nc>
    <odxf>
      <alignment horizontal="general" vertical="bottom" readingOrder="0"/>
      <border outline="0">
        <left/>
        <right/>
        <top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64" sId="1" odxf="1" dxf="1">
    <nc r="C225" t="inlineStr">
      <is>
        <t>Обед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65" sId="1" odxf="1" dxf="1">
    <nc r="D225" t="inlineStr">
      <is>
        <t>закуска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25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2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2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2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2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2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2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25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26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26" start="0" length="0">
    <dxf>
      <alignment horizontal="center" vertical="top" readingOrder="0"/>
      <border outline="0">
        <right style="thin">
          <color auto="1"/>
        </right>
      </border>
    </dxf>
  </rfmt>
  <rfmt sheetId="1" sqref="C22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66" sId="1" odxf="1" dxf="1">
    <nc r="D226" t="inlineStr">
      <is>
        <t>1 блюдо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26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2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2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2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2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2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2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26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27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27" start="0" length="0">
    <dxf>
      <alignment horizontal="center" vertical="top" readingOrder="0"/>
      <border outline="0">
        <right style="thin">
          <color auto="1"/>
        </right>
      </border>
    </dxf>
  </rfmt>
  <rfmt sheetId="1" sqref="C22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67" sId="1" odxf="1" dxf="1">
    <nc r="D227" t="inlineStr">
      <is>
        <t>2 блюдо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27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2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2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2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2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2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2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27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28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28" start="0" length="0">
    <dxf>
      <alignment horizontal="center" vertical="top" readingOrder="0"/>
      <border outline="0">
        <right style="thin">
          <color auto="1"/>
        </right>
      </border>
    </dxf>
  </rfmt>
  <rfmt sheetId="1" sqref="C22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68" sId="1" odxf="1" dxf="1">
    <nc r="D228" t="inlineStr">
      <is>
        <t>гарнир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28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2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2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2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2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2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2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28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29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29" start="0" length="0">
    <dxf>
      <alignment horizontal="center" vertical="top" readingOrder="0"/>
      <border outline="0">
        <right style="thin">
          <color auto="1"/>
        </right>
      </border>
    </dxf>
  </rfmt>
  <rfmt sheetId="1" sqref="C22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69" sId="1" odxf="1" dxf="1">
    <nc r="D229" t="inlineStr">
      <is>
        <t>напиток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29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2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2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2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2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2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2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29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30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30" start="0" length="0">
    <dxf>
      <alignment horizontal="center" vertical="top" readingOrder="0"/>
      <border outline="0">
        <right style="thin">
          <color auto="1"/>
        </right>
      </border>
    </dxf>
  </rfmt>
  <rfmt sheetId="1" sqref="C23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70" sId="1" odxf="1" dxf="1">
    <nc r="D230" t="inlineStr">
      <is>
        <t>хлеб бел.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30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3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3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3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3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3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3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30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31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31" start="0" length="0">
    <dxf>
      <alignment horizontal="center" vertical="top" readingOrder="0"/>
      <border outline="0">
        <right style="thin">
          <color auto="1"/>
        </right>
      </border>
    </dxf>
  </rfmt>
  <rfmt sheetId="1" sqref="C23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cc rId="71" sId="1" odxf="1" dxf="1">
    <nc r="D231" t="inlineStr">
      <is>
        <t>хлеб черн.</t>
      </is>
    </nc>
    <odxf>
      <font>
        <sz val="10"/>
        <name val="Arial"/>
        <scheme val="none"/>
      </font>
      <alignment horizontal="left" vertical="top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E231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3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3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3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3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3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3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31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32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32" start="0" length="0">
    <dxf>
      <alignment horizontal="center" vertical="top" readingOrder="0"/>
      <border outline="0">
        <right style="thin">
          <color auto="1"/>
        </right>
      </border>
    </dxf>
  </rfmt>
  <rfmt sheetId="1" sqref="C2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232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232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3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3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3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3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3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3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32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33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</border>
    </dxf>
  </rfmt>
  <rfmt sheetId="1" sqref="B233" start="0" length="0">
    <dxf>
      <alignment horizontal="center" vertical="top" readingOrder="0"/>
      <border outline="0">
        <right style="thin">
          <color auto="1"/>
        </right>
      </border>
    </dxf>
  </rfmt>
  <rfmt sheetId="1" sqref="C23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</border>
    </dxf>
  </rfmt>
  <rfmt sheetId="1" sqref="D233" start="0" length="0">
    <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horizontal="general" vertical="bottom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E233" start="0" length="0">
    <dxf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F23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G23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H23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I23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J23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K23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L233" start="0" length="0">
    <dxf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sqref="A234" start="0" length="0">
    <dxf>
      <alignment horizontal="center" vertical="top" readingOrder="0"/>
      <border outline="0">
        <left style="medium">
          <color auto="1"/>
        </left>
        <right style="thin">
          <color auto="1"/>
        </right>
        <bottom style="thin">
          <color auto="1"/>
        </bottom>
      </border>
    </dxf>
  </rfmt>
  <rfmt sheetId="1" sqref="B234" start="0" length="0">
    <dxf>
      <alignment horizontal="center" vertical="top" readingOrder="0"/>
      <border outline="0">
        <right style="thin">
          <color auto="1"/>
        </right>
        <bottom style="thin">
          <color auto="1"/>
        </bottom>
      </border>
    </dxf>
  </rfmt>
  <rfmt sheetId="1" sqref="C23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</rfmt>
  <rcc rId="72" sId="1" odxf="1" dxf="1">
    <nc r="D234" t="inlineStr">
      <is>
        <t>итого</t>
      </is>
    </nc>
    <odxf>
      <font>
        <i val="0"/>
        <sz val="10"/>
        <name val="Arial"/>
        <scheme val="none"/>
      </font>
      <alignment horizontal="left" readingOrder="0"/>
      <border outline="0">
        <left/>
        <right/>
        <top/>
        <bottom/>
      </border>
      <protection locked="1"/>
    </odxf>
    <ndxf>
      <font>
        <i/>
        <sz val="10"/>
        <name val="Arial"/>
        <scheme val="minor"/>
      </font>
      <alignment horizontal="right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fmt sheetId="1" sqref="E234" start="0" length="0">
    <dxf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73" sId="1" odxf="1" dxf="1">
    <nc r="F234">
      <f>SUM(F225:F233)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74" sId="1" odxf="1" dxf="1">
    <nc r="G234">
      <f>SUM(G225:G233)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75" sId="1" odxf="1" dxf="1">
    <nc r="H234">
      <f>SUM(H225:H233)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76" sId="1" odxf="1" dxf="1">
    <nc r="I234">
      <f>SUM(I225:I233)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77" sId="1" odxf="1" dxf="1">
    <nc r="J234">
      <f>SUM(J225:J233)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K234" start="0" length="0">
    <dxf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</rfmt>
  <rcc rId="78" sId="1" odxf="1" dxf="1">
    <nc r="L234">
      <f>SUM(L225:L233)</f>
    </nc>
    <odxf>
      <alignment horizontal="general" vertical="bottom" wrapText="0" readingOrder="0"/>
      <border outline="0">
        <left/>
        <right/>
        <top/>
        <bottom/>
      </border>
    </odxf>
    <ndxf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79" sId="1" odxf="1" dxf="1">
    <nc r="A235">
      <f>A217</f>
    </nc>
    <odxf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readingOrder="0"/>
      <border outline="0">
        <left style="medium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80" sId="1" odxf="1" dxf="1">
    <nc r="B235">
      <f>B217</f>
    </nc>
    <odxf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81" sId="1" odxf="1" dxf="1">
    <nc r="C235" t="inlineStr">
      <is>
        <t>Итого за день:</t>
      </is>
    </nc>
    <odxf>
      <font>
        <b val="0"/>
        <sz val="10"/>
        <name val="Arial"/>
        <scheme val="none"/>
      </font>
      <fill>
        <patternFill patternType="none">
          <bgColor indexed="65"/>
        </patternFill>
      </fill>
      <alignment horizontal="left" vertical="top" wrapText="0" readingOrder="0"/>
      <border outline="0">
        <left/>
        <top/>
        <bottom/>
      </border>
    </odxf>
    <ndxf>
      <font>
        <b/>
        <sz val="10"/>
        <color rgb="FF2D2D2D"/>
        <name val="Arial"/>
        <scheme val="none"/>
      </font>
      <fill>
        <patternFill patternType="solid">
          <bgColor theme="0" tint="-0.14999847407452621"/>
        </patternFill>
      </fill>
      <alignment horizontal="center" vertical="center" wrapText="1" readingOrder="0"/>
      <border outline="0">
        <left style="thin">
          <color auto="1"/>
        </left>
        <top style="thin">
          <color auto="1"/>
        </top>
        <bottom style="medium">
          <color auto="1"/>
        </bottom>
      </border>
    </ndxf>
  </rcc>
  <rfmt sheetId="1" sqref="D235" start="0" length="0">
    <dxf>
      <font>
        <b/>
        <sz val="10"/>
        <name val="Arial"/>
        <scheme val="minor"/>
      </font>
      <fill>
        <patternFill patternType="solid">
          <bgColor theme="0" tint="-0.14999847407452621"/>
        </patternFill>
      </fill>
      <alignment horizontal="center" vertical="center" wrapText="1" readingOrder="0"/>
      <border outline="0">
        <right style="thin">
          <color auto="1"/>
        </right>
        <top style="thin">
          <color auto="1"/>
        </top>
        <bottom style="medium">
          <color auto="1"/>
        </bottom>
      </border>
    </dxf>
  </rfmt>
  <rfmt sheetId="1" sqref="E235" start="0" length="0">
    <dxf>
      <fill>
        <patternFill patternType="solid">
          <bgColor theme="0" tint="-0.14999847407452621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</rfmt>
  <rcc rId="82" sId="1" odxf="1" dxf="1">
    <nc r="F235">
      <f>F224+F234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83" sId="1" odxf="1" dxf="1">
    <nc r="G235">
      <f>G224+G234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84" sId="1" odxf="1" dxf="1">
    <nc r="H235">
      <f>H224+H234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85" sId="1" odxf="1" dxf="1">
    <nc r="I235">
      <f>I224+I234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cc rId="86" sId="1" odxf="1" dxf="1">
    <nc r="J235">
      <f>J224+J234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fmt sheetId="1" sqref="K235" start="0" length="0">
    <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</rfmt>
  <rcc rId="87" sId="1" odxf="1" dxf="1">
    <nc r="L235">
      <f>L224+L234</f>
    </nc>
    <odxf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ill>
        <patternFill patternType="solid">
          <bgColor theme="0" tint="-0.14999847407452621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ndxf>
  </rcc>
  <rfmt sheetId="1" sqref="A236" start="0" length="0">
    <dxf>
      <border outline="0">
        <left style="medium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fmt sheetId="1" sqref="B236" start="0" length="0">
    <dxf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cc rId="88" sId="1" odxf="1" dxf="1">
    <nc r="C236" t="inlineStr">
      <is>
        <t>Среднее значение за период:</t>
      </is>
    </nc>
    <odxf>
      <font>
        <b val="0"/>
        <sz val="10"/>
        <name val="Arial"/>
        <scheme val="none"/>
      </font>
      <alignment horizontal="left" vertical="top" wrapText="0" readingOrder="0"/>
      <border outline="0">
        <left/>
        <right/>
        <top/>
        <bottom/>
      </border>
    </odxf>
    <ndxf>
      <font>
        <b/>
        <sz val="10"/>
        <color rgb="FF2D2D2D"/>
        <name val="Arial"/>
        <scheme val="none"/>
      </font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fmt sheetId="1" sqref="D236" start="0" length="0">
    <dxf>
      <font>
        <b/>
        <sz val="10"/>
        <color rgb="FF2D2D2D"/>
        <name val="Arial"/>
        <scheme val="none"/>
      </font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fmt sheetId="1" sqref="E236" start="0" length="0">
    <dxf>
      <font>
        <b/>
        <sz val="10"/>
        <color rgb="FF2D2D2D"/>
        <name val="Arial"/>
        <scheme val="none"/>
      </font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cc rId="89" sId="1" odxf="1" dxf="1">
    <nc r="F236">
      <f>(F64+F83+F102+F121+F140+F159+F178+F197+F216+F235)/(IF(F64=0,0,1)+IF(F83=0,0,1)+IF(F102=0,0,1)+IF(F121=0,0,1)+IF(F140=0,0,1)+IF(F159=0,0,1)+IF(F178=0,0,1)+IF(F197=0,0,1)+IF(F216=0,0,1)+IF(F235=0,0,1))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cc rId="90" sId="1" odxf="1" dxf="1">
    <nc r="G236">
      <f>(G64+G83+G102+G121+G140+G159+G178+G197+G216+G235)/(IF(G64=0,0,1)+IF(G83=0,0,1)+IF(G102=0,0,1)+IF(G121=0,0,1)+IF(G140=0,0,1)+IF(G159=0,0,1)+IF(G178=0,0,1)+IF(G197=0,0,1)+IF(G216=0,0,1)+IF(G235=0,0,1))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cc rId="91" sId="1" odxf="1" dxf="1">
    <nc r="H236">
      <f>(H64+H83+H102+H121+H140+H159+H178+H197+H216+H235)/(IF(H64=0,0,1)+IF(H83=0,0,1)+IF(H102=0,0,1)+IF(H121=0,0,1)+IF(H140=0,0,1)+IF(H159=0,0,1)+IF(H178=0,0,1)+IF(H197=0,0,1)+IF(H216=0,0,1)+IF(H235=0,0,1))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cc rId="92" sId="1" odxf="1" dxf="1">
    <nc r="I236">
      <f>(I64+I83+I102+I121+I140+I159+I178+I197+I216+I235)/(IF(I64=0,0,1)+IF(I83=0,0,1)+IF(I102=0,0,1)+IF(I121=0,0,1)+IF(I140=0,0,1)+IF(I159=0,0,1)+IF(I178=0,0,1)+IF(I197=0,0,1)+IF(I216=0,0,1)+IF(I235=0,0,1))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cc rId="93" sId="1" odxf="1" dxf="1">
    <nc r="J236">
      <f>(J64+J83+J102+J121+J140+J159+J178+J197+J216+J235)/(IF(J64=0,0,1)+IF(J83=0,0,1)+IF(J102=0,0,1)+IF(J121=0,0,1)+IF(J140=0,0,1)+IF(J159=0,0,1)+IF(J178=0,0,1)+IF(J197=0,0,1)+IF(J216=0,0,1)+IF(J235=0,0,1))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fmt sheetId="1" sqref="K236" start="0" length="0">
    <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</rfmt>
  <rcc rId="94" sId="1" odxf="1" dxf="1">
    <nc r="L236">
      <f>(L64+L83+L102+L121+L140+L159+L178+L197+L216+L235)/(IF(L64=0,0,1)+IF(L83=0,0,1)+IF(L102=0,0,1)+IF(L121=0,0,1)+IF(L140=0,0,1)+IF(L159=0,0,1)+IF(L178=0,0,1)+IF(L197=0,0,1)+IF(L216=0,0,1)+IF(L235=0,0,1))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ndxf>
  </rcc>
  <rrc rId="95" sId="1" ref="A216:XFD216" action="deleteRow">
    <undo index="99" exp="ref" v="1" dr="L216" r="L236" sId="1"/>
    <undo index="15" exp="ref" v="1" dr="L216" r="L236" sId="1"/>
    <undo index="99" exp="ref" v="1" dr="J216" r="J236" sId="1"/>
    <undo index="15" exp="ref" v="1" dr="J216" r="J236" sId="1"/>
    <undo index="99" exp="ref" v="1" dr="I216" r="I236" sId="1"/>
    <undo index="15" exp="ref" v="1" dr="I216" r="I236" sId="1"/>
    <undo index="99" exp="ref" v="1" dr="H216" r="H236" sId="1"/>
    <undo index="15" exp="ref" v="1" dr="H216" r="H236" sId="1"/>
    <undo index="99" exp="ref" v="1" dr="G216" r="G236" sId="1"/>
    <undo index="15" exp="ref" v="1" dr="G216" r="G236" sId="1"/>
    <undo index="99" exp="ref" v="1" dr="F216" r="F236" sId="1"/>
    <undo index="15" exp="ref" v="1" dr="F216" r="F236" sId="1"/>
    <rfmt sheetId="1" xfDxf="1" sqref="A216:XFD216" start="0" length="0">
      <dxf>
        <font>
          <sz val="10"/>
          <name val="Arial"/>
          <scheme val="none"/>
        </font>
      </dxf>
    </rfmt>
    <rfmt sheetId="1" sqref="A216" start="0" length="0">
      <dxf>
        <border outline="0">
          <left style="medium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fmt sheetId="1" sqref="B216" start="0" length="0">
      <dxf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cc rId="0" sId="1" dxf="1">
      <nc r="C216" t="inlineStr">
        <is>
          <t>Среднее значение за период:</t>
        </is>
      </nc>
      <ndxf>
        <font>
          <b/>
          <sz val="10"/>
          <color rgb="FF2D2D2D"/>
          <name val="Arial"/>
          <scheme val="none"/>
        </font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1" sqref="D216" start="0" length="0">
      <dxf>
        <font>
          <b/>
          <sz val="10"/>
          <color rgb="FF2D2D2D"/>
          <name val="Arial"/>
          <scheme val="none"/>
        </font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fmt sheetId="1" sqref="E216" start="0" length="0">
      <dxf>
        <font>
          <b/>
          <sz val="10"/>
          <color rgb="FF2D2D2D"/>
          <name val="Arial"/>
          <scheme val="none"/>
        </font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cc rId="0" sId="1" dxf="1">
      <nc r="F216">
        <f>(F44+F63+F82+F101+F120+F139+F158+F177+F196+F215)/(IF(F44=0,0,1)+IF(F63=0,0,1)+IF(F82=0,0,1)+IF(F101=0,0,1)+IF(F120=0,0,1)+IF(F139=0,0,1)+IF(F158=0,0,1)+IF(F177=0,0,1)+IF(F196=0,0,1)+IF(F215=0,0,1))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1" dxf="1">
      <nc r="G216">
        <f>(G44+G63+G82+G101+G120+G139+G158+G177+G196+G215)/(IF(G44=0,0,1)+IF(G63=0,0,1)+IF(G82=0,0,1)+IF(G101=0,0,1)+IF(G120=0,0,1)+IF(G139=0,0,1)+IF(G158=0,0,1)+IF(G177=0,0,1)+IF(G196=0,0,1)+IF(G215=0,0,1))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1" dxf="1">
      <nc r="H216">
        <f>(H44+H63+H82+H101+H120+H139+H158+H177+H196+H215)/(IF(H44=0,0,1)+IF(H63=0,0,1)+IF(H82=0,0,1)+IF(H101=0,0,1)+IF(H120=0,0,1)+IF(H139=0,0,1)+IF(H158=0,0,1)+IF(H177=0,0,1)+IF(H196=0,0,1)+IF(H215=0,0,1))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1" dxf="1">
      <nc r="I216">
        <f>(I44+I63+I82+I101+I120+I139+I158+I177+I196+I215)/(IF(I44=0,0,1)+IF(I63=0,0,1)+IF(I82=0,0,1)+IF(I101=0,0,1)+IF(I120=0,0,1)+IF(I139=0,0,1)+IF(I158=0,0,1)+IF(I177=0,0,1)+IF(I196=0,0,1)+IF(I215=0,0,1))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1" dxf="1">
      <nc r="J216">
        <f>(J44+J63+J82+J101+J120+J139+J158+J177+J196+J215)/(IF(J44=0,0,1)+IF(J63=0,0,1)+IF(J82=0,0,1)+IF(J101=0,0,1)+IF(J120=0,0,1)+IF(J139=0,0,1)+IF(J158=0,0,1)+IF(J177=0,0,1)+IF(J196=0,0,1)+IF(J215=0,0,1))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1" sqref="K216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cc rId="0" sId="1" dxf="1">
      <nc r="L216">
        <f>(L44+L63+L82+L101+L120+L139+L158+L177+L196+L215)/(IF(L44=0,0,1)+IF(L63=0,0,1)+IF(L82=0,0,1)+IF(L101=0,0,1)+IF(L120=0,0,1)+IF(L139=0,0,1)+IF(L158=0,0,1)+IF(L177=0,0,1)+IF(L196=0,0,1)+IF(L215=0,0,1))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</rrc>
  <rm rId="96" sheetId="1" source="A196:L196" destination="A236:L236" sourceSheetId="1">
    <rfmt sheetId="1" sqref="A236" start="0" length="0">
      <dxf>
        <font>
          <sz val="10"/>
          <color theme="1"/>
          <name val="Arial"/>
          <scheme val="none"/>
        </font>
      </dxf>
    </rfmt>
    <rfmt sheetId="1" sqref="B236" start="0" length="0">
      <dxf>
        <font>
          <sz val="10"/>
          <color theme="1"/>
          <name val="Arial"/>
          <scheme val="none"/>
        </font>
      </dxf>
    </rfmt>
    <rfmt sheetId="1" sqref="C236" start="0" length="0">
      <dxf>
        <font>
          <sz val="10"/>
          <color theme="1"/>
          <name val="Arial"/>
          <scheme val="none"/>
        </font>
        <alignment horizontal="left" vertical="top" readingOrder="0"/>
      </dxf>
    </rfmt>
    <rfmt sheetId="1" sqref="D236" start="0" length="0">
      <dxf>
        <font>
          <sz val="10"/>
          <color theme="1"/>
          <name val="Arial"/>
          <scheme val="none"/>
        </font>
        <alignment horizontal="left" vertical="top" readingOrder="0"/>
      </dxf>
    </rfmt>
    <rfmt sheetId="1" sqref="E236" start="0" length="0">
      <dxf>
        <font>
          <sz val="10"/>
          <color theme="1"/>
          <name val="Arial"/>
          <scheme val="none"/>
        </font>
      </dxf>
    </rfmt>
    <rfmt sheetId="1" sqref="F236" start="0" length="0">
      <dxf>
        <font>
          <sz val="10"/>
          <color theme="1"/>
          <name val="Arial"/>
          <scheme val="none"/>
        </font>
      </dxf>
    </rfmt>
    <rfmt sheetId="1" sqref="G236" start="0" length="0">
      <dxf>
        <font>
          <sz val="10"/>
          <color theme="1"/>
          <name val="Arial"/>
          <scheme val="none"/>
        </font>
      </dxf>
    </rfmt>
    <rfmt sheetId="1" sqref="H236" start="0" length="0">
      <dxf>
        <font>
          <sz val="10"/>
          <color theme="1"/>
          <name val="Arial"/>
          <scheme val="none"/>
        </font>
      </dxf>
    </rfmt>
    <rfmt sheetId="1" sqref="I236" start="0" length="0">
      <dxf>
        <font>
          <sz val="10"/>
          <color theme="1"/>
          <name val="Arial"/>
          <scheme val="none"/>
        </font>
      </dxf>
    </rfmt>
    <rfmt sheetId="1" sqref="J236" start="0" length="0">
      <dxf>
        <font>
          <sz val="10"/>
          <color theme="1"/>
          <name val="Arial"/>
          <scheme val="none"/>
        </font>
      </dxf>
    </rfmt>
    <rfmt sheetId="1" sqref="K236" start="0" length="0">
      <dxf>
        <font>
          <sz val="10"/>
          <color theme="1"/>
          <name val="Arial"/>
          <scheme val="none"/>
        </font>
      </dxf>
    </rfmt>
    <rfmt sheetId="1" sqref="L236" start="0" length="0">
      <dxf>
        <font>
          <sz val="10"/>
          <color theme="1"/>
          <name val="Arial"/>
          <scheme val="none"/>
        </font>
      </dxf>
    </rfmt>
  </rm>
  <rrc rId="97" sId="1" ref="A235:XFD235" action="deleteRow">
    <rfmt sheetId="1" xfDxf="1" sqref="A235:XFD235" start="0" length="0">
      <dxf>
        <font>
          <sz val="10"/>
          <name val="Arial"/>
          <scheme val="none"/>
        </font>
      </dxf>
    </rfmt>
    <rfmt sheetId="1" sqref="A235" start="0" length="0">
      <dxf>
        <border outline="0">
          <left style="medium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fmt sheetId="1" sqref="B235" start="0" length="0">
      <dxf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cc rId="0" sId="1" dxf="1">
      <nc r="C235" t="inlineStr">
        <is>
          <t>Среднее значение за период:</t>
        </is>
      </nc>
      <ndxf>
        <font>
          <b/>
          <sz val="10"/>
          <color rgb="FF2D2D2D"/>
          <name val="Arial"/>
          <scheme val="none"/>
        </font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1" sqref="D235" start="0" length="0">
      <dxf>
        <font>
          <b/>
          <sz val="10"/>
          <color rgb="FF2D2D2D"/>
          <name val="Arial"/>
          <scheme val="none"/>
        </font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fmt sheetId="1" sqref="E235" start="0" length="0">
      <dxf>
        <font>
          <b/>
          <sz val="10"/>
          <color rgb="FF2D2D2D"/>
          <name val="Arial"/>
          <scheme val="none"/>
        </font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cc rId="0" sId="1" dxf="1">
      <nc r="F235">
        <f>(F64+F83+F102+F121+F140+F159+F178+F197+#REF!+F234)/(IF(F64=0,0,1)+IF(F83=0,0,1)+IF(F102=0,0,1)+IF(F121=0,0,1)+IF(F140=0,0,1)+IF(F159=0,0,1)+IF(F178=0,0,1)+IF(F197=0,0,1)+IF(#REF!=0,0,1)+IF(F234=0,0,1))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1" dxf="1">
      <nc r="G235">
        <f>(G64+G83+G102+G121+G140+G159+G178+G197+#REF!+G234)/(IF(G64=0,0,1)+IF(G83=0,0,1)+IF(G102=0,0,1)+IF(G121=0,0,1)+IF(G140=0,0,1)+IF(G159=0,0,1)+IF(G178=0,0,1)+IF(G197=0,0,1)+IF(#REF!=0,0,1)+IF(G234=0,0,1))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1" dxf="1">
      <nc r="H235">
        <f>(H64+H83+H102+H121+H140+H159+H178+H197+#REF!+H234)/(IF(H64=0,0,1)+IF(H83=0,0,1)+IF(H102=0,0,1)+IF(H121=0,0,1)+IF(H140=0,0,1)+IF(H159=0,0,1)+IF(H178=0,0,1)+IF(H197=0,0,1)+IF(#REF!=0,0,1)+IF(H234=0,0,1))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1" dxf="1">
      <nc r="I235">
        <f>(I64+I83+I102+I121+I140+I159+I178+I197+#REF!+I234)/(IF(I64=0,0,1)+IF(I83=0,0,1)+IF(I102=0,0,1)+IF(I121=0,0,1)+IF(I140=0,0,1)+IF(I159=0,0,1)+IF(I178=0,0,1)+IF(I197=0,0,1)+IF(#REF!=0,0,1)+IF(I234=0,0,1))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cc rId="0" sId="1" dxf="1">
      <nc r="J235">
        <f>(J64+J83+J102+J121+J140+J159+J178+J197+#REF!+J234)/(IF(J64=0,0,1)+IF(J83=0,0,1)+IF(J102=0,0,1)+IF(J121=0,0,1)+IF(J140=0,0,1)+IF(J159=0,0,1)+IF(J178=0,0,1)+IF(J197=0,0,1)+IF(#REF!=0,0,1)+IF(J234=0,0,1))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  <rfmt sheetId="1" sqref="K235" start="0" length="0">
      <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dxf>
    </rfmt>
    <rcc rId="0" sId="1" dxf="1">
      <nc r="L235">
        <f>(L64+L83+L102+L121+L140+L159+L178+L197+#REF!+L234)/(IF(L64=0,0,1)+IF(L83=0,0,1)+IF(L102=0,0,1)+IF(L121=0,0,1)+IF(L140=0,0,1)+IF(L159=0,0,1)+IF(L178=0,0,1)+IF(L197=0,0,1)+IF(#REF!=0,0,1)+IF(L234=0,0,1))</f>
      </nc>
      <ndxf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medium">
            <color auto="1"/>
          </bottom>
        </border>
      </ndxf>
    </rcc>
  </rrc>
  <rcc rId="98" sId="1">
    <oc r="A101">
      <v>2</v>
    </oc>
    <nc r="A101">
      <v>1</v>
    </nc>
  </rcc>
  <rcc rId="99" sId="1">
    <oc r="B101">
      <v>1</v>
    </oc>
    <nc r="B101">
      <v>6</v>
    </nc>
  </rcc>
  <rcc rId="100" sId="1">
    <oc r="B120">
      <v>2</v>
    </oc>
    <nc r="B120">
      <v>1</v>
    </nc>
  </rcc>
  <rcc rId="101" sId="1">
    <oc r="B139">
      <v>3</v>
    </oc>
    <nc r="B139">
      <v>2</v>
    </nc>
  </rcc>
  <rcc rId="102" sId="1">
    <oc r="B158">
      <v>4</v>
    </oc>
    <nc r="B158">
      <v>3</v>
    </nc>
  </rcc>
  <rcc rId="103" sId="1">
    <oc r="B177">
      <v>5</v>
    </oc>
    <nc r="B177">
      <v>4</v>
    </nc>
  </rcc>
  <rrc rId="104" sId="1" ref="A196:XFD196" action="deleteRow">
    <rfmt sheetId="1" xfDxf="1" sqref="A196:XFD196" start="0" length="0">
      <dxf>
        <font>
          <sz val="10"/>
          <name val="Arial"/>
          <scheme val="none"/>
        </font>
      </dxf>
    </rfmt>
    <rfmt sheetId="1" sqref="C196" start="0" length="0">
      <dxf>
        <alignment horizontal="left" vertical="top" readingOrder="0"/>
      </dxf>
    </rfmt>
    <rfmt sheetId="1" sqref="D196" start="0" length="0">
      <dxf>
        <alignment horizontal="left" vertical="top" readingOrder="0"/>
      </dxf>
    </rfmt>
  </rrc>
  <rcc rId="105" sId="1">
    <nc r="B215">
      <v>6</v>
    </nc>
  </rcc>
  <rfmt sheetId="1" sqref="E84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06" sId="1" xfDxf="1" dxf="1">
    <nc r="E84" t="inlineStr">
      <is>
        <t>Чай с лимоном и сахаром</t>
      </is>
    </nc>
    <ndxf>
      <font>
        <color rgb="FF000000"/>
      </font>
    </ndxf>
  </rcc>
  <rcc rId="107" sId="1">
    <nc r="F84">
      <v>200</v>
    </nc>
  </rcc>
  <rfmt sheetId="1" sqref="G84" start="0" length="0">
    <dxf>
      <font>
        <sz val="10"/>
        <name val="Arial"/>
        <scheme val="none"/>
      </font>
    </dxf>
  </rfmt>
  <rfmt sheetId="1" sqref="H84" start="0" length="0">
    <dxf>
      <font>
        <sz val="10"/>
        <name val="Arial"/>
        <scheme val="none"/>
      </font>
    </dxf>
  </rfmt>
  <rcc rId="108" sId="1">
    <nc r="G84">
      <v>0.2</v>
    </nc>
  </rcc>
  <rcc rId="109" sId="1">
    <nc r="H84">
      <v>0.1</v>
    </nc>
  </rcc>
  <rcc rId="110" sId="1">
    <nc r="I84">
      <v>6.6</v>
    </nc>
  </rcc>
  <rcc rId="111" sId="1" odxf="1" dxf="1">
    <nc r="K84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85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12" sId="1" xfDxf="1" dxf="1">
    <nc r="E85" t="inlineStr">
      <is>
        <t>Хлеб ржаной</t>
      </is>
    </nc>
    <ndxf>
      <font>
        <color rgb="FF000000"/>
      </font>
    </ndxf>
  </rcc>
  <rcc rId="113" sId="1">
    <nc r="F85">
      <v>40</v>
    </nc>
  </rcc>
  <rcc rId="114" sId="1">
    <nc r="G85">
      <v>2.6</v>
    </nc>
  </rcc>
  <rcc rId="115" sId="1">
    <nc r="H85">
      <v>0.5</v>
    </nc>
  </rcc>
  <rcc rId="116" sId="1">
    <nc r="I85">
      <v>13.4</v>
    </nc>
  </rcc>
  <rcc rId="117" sId="1">
    <nc r="J85">
      <v>68.3</v>
    </nc>
  </rcc>
  <rcc rId="118" sId="1" odxf="1" dxf="1">
    <nc r="K85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19" sId="1" odxf="1" dxf="1">
    <nc r="E86" t="inlineStr">
      <is>
        <t>Банан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0" sId="1">
    <nc r="F86">
      <v>150</v>
    </nc>
  </rcc>
  <rcc rId="121" sId="1">
    <nc r="G86">
      <v>2.2999999999999998</v>
    </nc>
  </rcc>
  <rcc rId="122" sId="1">
    <nc r="H86">
      <v>0.8</v>
    </nc>
  </rcc>
  <rcc rId="123" sId="1">
    <nc r="I86">
      <v>31.5</v>
    </nc>
  </rcc>
  <rcc rId="124" sId="1">
    <nc r="J86">
      <v>141.80000000000001</v>
    </nc>
  </rcc>
  <rcc rId="125" sId="1">
    <oc r="H82">
      <v>12.2</v>
    </oc>
    <nc r="H82">
      <v>14.2</v>
    </nc>
  </rcc>
  <rcc rId="126" sId="1">
    <nc r="J84">
      <v>27.9</v>
    </nc>
  </rcc>
  <rcc rId="127" sId="1">
    <oc r="I44">
      <v>38.700000000000003</v>
    </oc>
    <nc r="I44">
      <v>37.700000000000003</v>
    </nc>
  </rcc>
  <rfmt sheetId="1" sqref="E101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28" sId="1" xfDxf="1" dxf="1">
    <nc r="E101" t="inlineStr">
      <is>
        <t>Капуста тушеная с мясом птицы</t>
      </is>
    </nc>
    <ndxf>
      <font>
        <color rgb="FF000000"/>
      </font>
    </ndxf>
  </rcc>
  <rcc rId="129" sId="1">
    <nc r="F101">
      <v>220</v>
    </nc>
  </rcc>
  <rcc rId="130" sId="1">
    <nc r="G101">
      <v>18.5</v>
    </nc>
  </rcc>
  <rcc rId="131" sId="1">
    <nc r="H101">
      <v>9.1</v>
    </nc>
  </rcc>
  <rcc rId="132" sId="1">
    <nc r="I101">
      <v>11.4</v>
    </nc>
  </rcc>
  <rcc rId="133" sId="1">
    <nc r="J101">
      <v>201.3</v>
    </nc>
  </rcc>
  <rfmt sheetId="1" sqref="E102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34" sId="1" xfDxf="1" dxf="1">
    <nc r="E102" t="inlineStr">
      <is>
        <t>Масло сливочное (порциями)</t>
      </is>
    </nc>
    <ndxf>
      <font>
        <color rgb="FF000000"/>
      </font>
    </ndxf>
  </rcc>
  <rcc rId="135" sId="1">
    <nc r="F102">
      <v>15</v>
    </nc>
  </rcc>
  <rcc rId="136" sId="1">
    <nc r="G102">
      <v>0.1</v>
    </nc>
  </rcc>
  <rcc rId="137" sId="1">
    <nc r="H102">
      <v>10.9</v>
    </nc>
  </rcc>
  <rcc rId="138" sId="1">
    <nc r="I102">
      <v>0.2</v>
    </nc>
  </rcc>
  <rcc rId="139" sId="1">
    <nc r="J102">
      <v>99.1</v>
    </nc>
  </rcc>
  <rcc rId="140" sId="1" odxf="1" dxf="1">
    <nc r="K86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1" sId="1" odxf="1" dxf="1">
    <nc r="K101" t="inlineStr">
      <is>
        <t>54-27м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2" sId="1" odxf="1" dxf="1">
    <nc r="K102" t="inlineStr">
      <is>
        <t>53-19з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03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43" sId="1" xfDxf="1" dxf="1">
    <nc r="E103" t="inlineStr">
      <is>
        <t>Компот из свежих яблок</t>
      </is>
    </nc>
    <ndxf>
      <font>
        <color rgb="FF000000"/>
      </font>
    </ndxf>
  </rcc>
  <rcc rId="144" sId="1">
    <nc r="F103">
      <v>200</v>
    </nc>
  </rcc>
  <rcc rId="145" sId="1">
    <nc r="G103">
      <v>0.2</v>
    </nc>
  </rcc>
  <rcc rId="146" sId="1">
    <nc r="H103">
      <v>0.1</v>
    </nc>
  </rcc>
  <rcc rId="147" sId="1">
    <nc r="I103">
      <v>9.9</v>
    </nc>
  </rcc>
  <rcc rId="148" sId="1">
    <nc r="J103">
      <v>41.6</v>
    </nc>
  </rcc>
  <rcc rId="149" sId="1" odxf="1" dxf="1">
    <nc r="K103" t="inlineStr">
      <is>
        <t>54-32хн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04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50" sId="1" xfDxf="1" dxf="1">
    <nc r="E104" t="inlineStr">
      <is>
        <t>хлеб пшеничный йодированный</t>
      </is>
    </nc>
    <ndxf>
      <font>
        <color rgb="FF000000"/>
      </font>
    </ndxf>
  </rcc>
  <rcc rId="151" sId="1">
    <nc r="F104">
      <v>40</v>
    </nc>
  </rcc>
  <rcc rId="152" sId="1">
    <nc r="G104">
      <v>3</v>
    </nc>
  </rcc>
  <rcc rId="153" sId="1">
    <nc r="H104">
      <v>0.3</v>
    </nc>
  </rcc>
  <rcc rId="154" sId="1">
    <nc r="I104">
      <v>19.7</v>
    </nc>
  </rcc>
  <rcc rId="155" sId="1">
    <nc r="J104">
      <v>93.8</v>
    </nc>
  </rcc>
  <rcc rId="156" sId="1" odxf="1" dxf="1">
    <nc r="K104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05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57" sId="1" xfDxf="1" dxf="1">
    <nc r="E105" t="inlineStr">
      <is>
        <t>Апельсин</t>
      </is>
    </nc>
    <ndxf>
      <font>
        <color rgb="FF000000"/>
      </font>
    </ndxf>
  </rcc>
  <rcc rId="158" sId="1">
    <nc r="F105">
      <v>125</v>
    </nc>
  </rcc>
  <rcc rId="159" sId="1">
    <nc r="G105">
      <v>1.1000000000000001</v>
    </nc>
  </rcc>
  <rcc rId="160" sId="1">
    <nc r="H105">
      <v>0.3</v>
    </nc>
  </rcc>
  <rcc rId="161" sId="1">
    <nc r="I105">
      <v>10.1</v>
    </nc>
  </rcc>
  <rcc rId="162" sId="1">
    <nc r="J105">
      <v>47.3</v>
    </nc>
  </rcc>
  <rcc rId="163" sId="1" odxf="1" dxf="1">
    <nc r="K105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20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fmt sheetId="1" xfDxf="1" sqref="E120" start="0" length="0">
    <dxf>
      <font>
        <color rgb="FF000000"/>
      </font>
    </dxf>
  </rfmt>
  <rcc rId="164" sId="1">
    <nc r="E120" t="inlineStr">
      <is>
        <t>Каша гречневая рассыпчатая. Котлета из говядины.</t>
      </is>
    </nc>
  </rcc>
  <rcc rId="165" sId="1">
    <nc r="F120">
      <v>200</v>
    </nc>
  </rcc>
  <rcc rId="166" sId="1">
    <nc r="G120">
      <v>17.3</v>
    </nc>
  </rcc>
  <rcc rId="167" sId="1">
    <nc r="H120">
      <v>15</v>
    </nc>
  </rcc>
  <rcc rId="168" sId="1">
    <nc r="I120">
      <v>44.1</v>
    </nc>
  </rcc>
  <rcc rId="169" sId="1">
    <nc r="J120">
      <v>381.3</v>
    </nc>
  </rcc>
  <rcc rId="170" sId="1" odxf="1" dxf="1">
    <nc r="K120" t="inlineStr">
      <is>
        <t>54-4г/54-4м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21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71" sId="1" xfDxf="1" dxf="1">
    <nc r="E121" t="inlineStr">
      <is>
        <t>Соус красный основной</t>
      </is>
    </nc>
    <ndxf>
      <font>
        <color rgb="FF000000"/>
      </font>
    </ndxf>
  </rcc>
  <rcc rId="172" sId="1">
    <nc r="F121">
      <v>40</v>
    </nc>
  </rcc>
  <rcc rId="173" sId="1">
    <nc r="G121">
      <v>1.3</v>
    </nc>
  </rcc>
  <rcc rId="174" sId="1">
    <nc r="H121">
      <v>1</v>
    </nc>
  </rcc>
  <rcc rId="175" sId="1">
    <nc r="I121">
      <v>3.6</v>
    </nc>
  </rcc>
  <rcc rId="176" sId="1">
    <nc r="J121">
      <v>28.2</v>
    </nc>
  </rcc>
  <rcc rId="177" sId="1" odxf="1" dxf="1">
    <nc r="K121" t="inlineStr">
      <is>
        <t>54-3соус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22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78" sId="1" xfDxf="1" dxf="1">
    <nc r="E122" t="inlineStr">
      <is>
        <t>Чай с сахаром</t>
      </is>
    </nc>
    <ndxf>
      <font>
        <color rgb="FF000000"/>
      </font>
    </ndxf>
  </rcc>
  <rfmt sheetId="1" sqref="E123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79" sId="1" xfDxf="1" dxf="1">
    <nc r="E123" t="inlineStr">
      <is>
        <t>Хлеб ржаной</t>
      </is>
    </nc>
    <ndxf>
      <font>
        <color rgb="FF000000"/>
      </font>
    </ndxf>
  </rcc>
  <rfmt sheetId="1" sqref="E124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80" sId="1" xfDxf="1" dxf="1">
    <nc r="E124" t="inlineStr">
      <is>
        <t>Банан</t>
      </is>
    </nc>
    <ndxf>
      <font>
        <color rgb="FF000000"/>
      </font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81" sId="1">
    <nc r="F122">
      <v>200</v>
    </nc>
  </rcc>
  <rcc rId="182" sId="1">
    <nc r="G122">
      <v>0.2</v>
    </nc>
  </rcc>
  <rcc rId="183" sId="1">
    <nc r="H122">
      <v>0</v>
    </nc>
  </rcc>
  <rcc rId="184" sId="1">
    <nc r="I122">
      <v>6.4</v>
    </nc>
  </rcc>
  <rcc rId="185" sId="1">
    <nc r="J122">
      <v>26.8</v>
    </nc>
  </rcc>
  <rcc rId="186" sId="1" odxf="1" dxf="1">
    <nc r="K122" t="inlineStr">
      <is>
        <t>54,2гн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7" sId="1">
    <nc r="F123">
      <v>40</v>
    </nc>
  </rcc>
  <rcc rId="188" sId="1">
    <nc r="G123">
      <v>2.6</v>
    </nc>
  </rcc>
  <rcc rId="189" sId="1">
    <nc r="H123">
      <v>0.5</v>
    </nc>
  </rcc>
  <rcc rId="190" sId="1">
    <nc r="I123">
      <v>13.4</v>
    </nc>
  </rcc>
  <rcc rId="191" sId="1">
    <nc r="J123">
      <v>68.3</v>
    </nc>
  </rcc>
  <rcc rId="192" sId="1" odxf="1" dxf="1">
    <nc r="K123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3" sId="1">
    <nc r="F124">
      <v>150</v>
    </nc>
  </rcc>
  <rcc rId="194" sId="1">
    <nc r="G124">
      <v>2.2999999999999998</v>
    </nc>
  </rcc>
  <rcc rId="195" sId="1">
    <nc r="H124">
      <v>0.8</v>
    </nc>
  </rcc>
  <rcc rId="196" sId="1">
    <nc r="I124">
      <v>31.5</v>
    </nc>
  </rcc>
  <rcc rId="197" sId="1">
    <nc r="J124">
      <v>141.80000000000001</v>
    </nc>
  </rcc>
  <rfmt sheetId="1" sqref="E139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fmt sheetId="1" xfDxf="1" sqref="E139" start="0" length="0">
    <dxf>
      <font>
        <color rgb="FF000000"/>
      </font>
    </dxf>
  </rfmt>
  <rfmt sheetId="1" sqref="E140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198" sId="1" xfDxf="1" dxf="1">
    <nc r="E140" t="inlineStr">
      <is>
        <t>Сыр твердых сортов в нарезке</t>
      </is>
    </nc>
    <ndxf>
      <font>
        <color rgb="FF000000"/>
      </font>
    </ndxf>
  </rcc>
  <rcc rId="199" sId="1">
    <nc r="F140">
      <v>35</v>
    </nc>
  </rcc>
  <rcc rId="200" sId="1">
    <nc r="G140">
      <v>8.1</v>
    </nc>
  </rcc>
  <rcc rId="201" sId="1">
    <nc r="H140">
      <v>10.3</v>
    </nc>
  </rcc>
  <rcc rId="202" sId="1">
    <nc r="I140">
      <v>0</v>
    </nc>
  </rcc>
  <rcc rId="203" sId="1">
    <nc r="J140">
      <v>125.4</v>
    </nc>
  </rcc>
  <rcc rId="204" sId="1" odxf="1" dxf="1">
    <nc r="K139" t="inlineStr">
      <is>
        <t>54-27к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5" sId="1" odxf="1" dxf="1">
    <nc r="K140" t="inlineStr">
      <is>
        <t>54-1з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6" sId="1">
    <nc r="E139" t="inlineStr">
      <is>
        <t>Каша жидкая молочная манная. Омлет натуральный</t>
      </is>
    </nc>
  </rcc>
  <rcc rId="207" sId="1">
    <nc r="F139">
      <v>250</v>
    </nc>
  </rcc>
  <rcc rId="208" sId="1">
    <nc r="G139">
      <v>9.5</v>
    </nc>
  </rcc>
  <rcc rId="209" sId="1">
    <nc r="H139">
      <v>11.7</v>
    </nc>
  </rcc>
  <rcc rId="210" sId="1">
    <nc r="I139">
      <v>26.4</v>
    </nc>
  </rcc>
  <rcc rId="211" sId="1">
    <nc r="J139">
      <v>249.4</v>
    </nc>
  </rcc>
  <rfmt sheetId="1" sqref="E141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212" sId="1" xfDxf="1" dxf="1">
    <nc r="E141" t="inlineStr">
      <is>
        <t>Какао с молоком</t>
      </is>
    </nc>
    <ndxf>
      <font>
        <color rgb="FF000000"/>
      </font>
    </ndxf>
  </rcc>
  <rcc rId="213" sId="1">
    <nc r="F141">
      <v>200</v>
    </nc>
  </rcc>
  <rcc rId="214" sId="1">
    <nc r="G141">
      <v>4.7</v>
    </nc>
  </rcc>
  <rcc rId="215" sId="1">
    <nc r="H141">
      <v>3.5</v>
    </nc>
  </rcc>
  <rcc rId="216" sId="1">
    <nc r="I141">
      <v>12.5</v>
    </nc>
  </rcc>
  <rcc rId="217" sId="1">
    <nc r="J141">
      <v>100.4</v>
    </nc>
  </rcc>
  <rcc rId="218" sId="1" odxf="1" dxf="1">
    <nc r="K141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42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219" sId="1" xfDxf="1" dxf="1">
    <nc r="E142" t="inlineStr">
      <is>
        <t>хлеб пшеничный йодированный</t>
      </is>
    </nc>
    <ndxf>
      <font>
        <color rgb="FF000000"/>
      </font>
    </ndxf>
  </rcc>
  <rcc rId="220" sId="1">
    <nc r="F142">
      <v>40</v>
    </nc>
  </rcc>
  <rcc rId="221" sId="1">
    <nc r="G142">
      <v>3</v>
    </nc>
  </rcc>
  <rcc rId="222" sId="1">
    <nc r="H142">
      <v>0.3</v>
    </nc>
  </rcc>
  <rcc rId="223" sId="1">
    <nc r="I142">
      <v>19.7</v>
    </nc>
  </rcc>
  <rcc rId="224" sId="1">
    <nc r="J142">
      <v>93.8</v>
    </nc>
  </rcc>
  <rcc rId="225" sId="1" odxf="1" dxf="1">
    <nc r="K142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6" sId="1" odxf="1" dxf="1">
    <nc r="E143" t="inlineStr">
      <is>
        <t>Апельсин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7" sId="1">
    <nc r="F143">
      <v>125</v>
    </nc>
  </rcc>
  <rcc rId="228" sId="1">
    <nc r="G143">
      <v>1.1000000000000001</v>
    </nc>
  </rcc>
  <rcc rId="229" sId="1">
    <nc r="H143">
      <v>0.3</v>
    </nc>
  </rcc>
  <rcc rId="230" sId="1">
    <nc r="I143">
      <v>10.1</v>
    </nc>
  </rcc>
  <rcc rId="231" sId="1">
    <nc r="J143">
      <v>47.3</v>
    </nc>
  </rcc>
  <rcc rId="232" sId="1" odxf="1" dxf="1">
    <nc r="K143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5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fmt sheetId="1" xfDxf="1" sqref="E158" start="0" length="0">
    <dxf>
      <font>
        <color rgb="FF000000"/>
      </font>
    </dxf>
  </rfmt>
  <rcc rId="233" sId="1">
    <nc r="E158" t="inlineStr">
      <is>
        <t>Картофельное пюре. Рыба тушеная в томате с овощами (минтай).</t>
      </is>
    </nc>
  </rcc>
  <rcc rId="234" sId="1">
    <nc r="F158">
      <v>230</v>
    </nc>
  </rcc>
  <rcc rId="235" sId="1">
    <nc r="G158">
      <v>14.2</v>
    </nc>
  </rcc>
  <rcc rId="236" sId="1">
    <nc r="I158">
      <v>24.8</v>
    </nc>
  </rcc>
  <rcc rId="237" sId="1">
    <nc r="J158">
      <v>257.2</v>
    </nc>
  </rcc>
  <rcc rId="238" sId="1" odxf="1" dxf="1">
    <nc r="K158" t="inlineStr">
      <is>
        <t>54-11г/54-11р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60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239" sId="1" xfDxf="1" dxf="1">
    <nc r="E160" t="inlineStr">
      <is>
        <t>Компот из смеси сухофруктов</t>
      </is>
    </nc>
    <ndxf>
      <font>
        <color rgb="FF000000"/>
      </font>
    </ndxf>
  </rcc>
  <rcc rId="240" sId="1">
    <nc r="F160">
      <v>200</v>
    </nc>
  </rcc>
  <rcc rId="241" sId="1">
    <nc r="G160">
      <v>0.5</v>
    </nc>
  </rcc>
  <rcc rId="242" sId="1">
    <nc r="H160">
      <v>0</v>
    </nc>
  </rcc>
  <rcc rId="243" sId="1">
    <nc r="I160">
      <v>19.8</v>
    </nc>
  </rcc>
  <rcc rId="244" sId="1">
    <nc r="J160">
      <v>81</v>
    </nc>
  </rcc>
  <rcc rId="245" sId="1" odxf="1" dxf="1">
    <nc r="K160" t="inlineStr">
      <is>
        <t>54-1хн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61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246" sId="1" xfDxf="1" dxf="1">
    <nc r="E161" t="inlineStr">
      <is>
        <t>Хлеб ржаной</t>
      </is>
    </nc>
    <ndxf>
      <font>
        <color rgb="FF000000"/>
      </font>
    </ndxf>
  </rcc>
  <rcc rId="247" sId="1">
    <nc r="F161">
      <v>40</v>
    </nc>
  </rcc>
  <rcc rId="248" sId="1">
    <nc r="G161">
      <v>2.6</v>
    </nc>
  </rcc>
  <rcc rId="249" sId="1">
    <nc r="H161">
      <v>0.5</v>
    </nc>
  </rcc>
  <rcc rId="250" sId="1">
    <nc r="I161">
      <v>13.4</v>
    </nc>
  </rcc>
  <rcc rId="251" sId="1">
    <nc r="J161">
      <v>68.3</v>
    </nc>
  </rcc>
  <rcc rId="252" sId="1" odxf="1" dxf="1">
    <nc r="K161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62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253" sId="1" xfDxf="1" dxf="1">
    <nc r="E162" t="inlineStr">
      <is>
        <t>Яблоко</t>
      </is>
    </nc>
    <ndxf>
      <font>
        <color rgb="FF000000"/>
      </font>
    </ndxf>
  </rcc>
  <rcc rId="254" sId="1">
    <nc r="F162">
      <v>150</v>
    </nc>
  </rcc>
  <rcc rId="255" sId="1">
    <nc r="G162">
      <v>0.6</v>
    </nc>
  </rcc>
  <rcc rId="256" sId="1">
    <nc r="H162">
      <v>0.6</v>
    </nc>
  </rcc>
  <rcc rId="257" sId="1">
    <nc r="I162">
      <v>14.7</v>
    </nc>
  </rcc>
  <rcc rId="258" sId="1">
    <nc r="J162">
      <v>66.599999999999994</v>
    </nc>
  </rcc>
  <rcc rId="259" sId="1" odxf="1" dxf="1">
    <nc r="K162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0" sId="1">
    <nc r="H158">
      <v>11.2</v>
    </nc>
  </rcc>
  <rfmt sheetId="1" sqref="E17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fmt sheetId="1" xfDxf="1" sqref="E177" start="0" length="0">
    <dxf>
      <font>
        <color rgb="FF000000"/>
      </font>
    </dxf>
  </rfmt>
  <rcc rId="261" sId="1">
    <nc r="G177">
      <v>14.7</v>
    </nc>
  </rcc>
  <rcc rId="262" sId="1">
    <nc r="E177" t="inlineStr">
      <is>
        <t>Макароны отварные. Бефстроганов из отварной говядины</t>
      </is>
    </nc>
  </rcc>
  <rcc rId="263" sId="1">
    <nc r="F177">
      <v>220</v>
    </nc>
  </rcc>
  <rcc rId="264" sId="1">
    <nc r="H177">
      <v>14.5</v>
    </nc>
  </rcc>
  <rcc rId="265" sId="1">
    <nc r="I177">
      <v>36.4</v>
    </nc>
  </rcc>
  <rcc rId="266" sId="1">
    <nc r="J177">
      <v>335.5</v>
    </nc>
  </rcc>
  <rfmt sheetId="1" sqref="E179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267" sId="1" xfDxf="1" dxf="1">
    <nc r="E179" t="inlineStr">
      <is>
        <t>Чай с лимоном и сахаром</t>
      </is>
    </nc>
    <ndxf>
      <font>
        <color rgb="FF000000"/>
      </font>
    </ndxf>
  </rcc>
  <rcc rId="268" sId="1">
    <nc r="F179">
      <v>200</v>
    </nc>
  </rcc>
  <rcc rId="269" sId="1">
    <nc r="G179">
      <v>0.2</v>
    </nc>
  </rcc>
  <rcc rId="270" sId="1">
    <nc r="H179">
      <v>0.1</v>
    </nc>
  </rcc>
  <rcc rId="271" sId="1">
    <nc r="I179">
      <v>6.6</v>
    </nc>
  </rcc>
  <rcc rId="272" sId="1">
    <nc r="J179">
      <v>27.9</v>
    </nc>
  </rcc>
  <rcc rId="273" sId="1" odxf="1" dxf="1">
    <nc r="K177" t="inlineStr">
      <is>
        <t>54-1г/54-1м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4" sId="1" odxf="1" dxf="1">
    <nc r="K179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80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275" sId="1" xfDxf="1" dxf="1">
    <nc r="E180" t="inlineStr">
      <is>
        <t>хлеб пшеничный йодированный</t>
      </is>
    </nc>
    <ndxf>
      <font>
        <color rgb="FF000000"/>
      </font>
    </ndxf>
  </rcc>
  <rcc rId="276" sId="1">
    <nc r="F180">
      <v>40</v>
    </nc>
  </rcc>
  <rcc rId="277" sId="1">
    <nc r="G180">
      <v>3</v>
    </nc>
  </rcc>
  <rcc rId="278" sId="1">
    <nc r="H180">
      <v>0.3</v>
    </nc>
  </rcc>
  <rcc rId="279" sId="1">
    <nc r="I180">
      <v>19.7</v>
    </nc>
  </rcc>
  <rcc rId="280" sId="1">
    <nc r="J180">
      <v>93.8</v>
    </nc>
  </rcc>
  <rcc rId="281" sId="1" odxf="1" dxf="1">
    <nc r="K180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2" sId="1" odxf="1" dxf="1">
    <nc r="E181" t="inlineStr">
      <is>
        <t xml:space="preserve">Банан 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3" sId="1">
    <nc r="F181">
      <v>150</v>
    </nc>
  </rcc>
  <rcc rId="284" sId="1">
    <nc r="G181">
      <v>2.2999999999999998</v>
    </nc>
  </rcc>
  <rcc rId="285" sId="1">
    <nc r="H181">
      <v>0.8</v>
    </nc>
  </rcc>
  <rcc rId="286" sId="1">
    <nc r="I181">
      <v>31.5</v>
    </nc>
  </rcc>
  <rcc rId="287" sId="1">
    <nc r="J181">
      <v>141.80000000000001</v>
    </nc>
  </rcc>
  <rcc rId="288" sId="1" odxf="1" dxf="1">
    <nc r="K181" t="inlineStr">
      <is>
        <t>Пром.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19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289" sId="1" xfDxf="1" dxf="1">
    <nc r="E196" t="inlineStr">
      <is>
        <t>Плов с курицей</t>
      </is>
    </nc>
    <ndxf>
      <font>
        <color rgb="FF000000"/>
      </font>
    </ndxf>
  </rcc>
  <rcc rId="290" sId="1">
    <nc r="F196">
      <v>180</v>
    </nc>
  </rcc>
  <rcc rId="291" sId="1">
    <nc r="G196">
      <v>24.5</v>
    </nc>
  </rcc>
  <rcc rId="292" sId="1">
    <nc r="H196">
      <v>7.3</v>
    </nc>
  </rcc>
  <rcc rId="293" sId="1">
    <nc r="I196">
      <v>29.9</v>
    </nc>
  </rcc>
  <rcc rId="294" sId="1">
    <nc r="J196">
      <v>283.2</v>
    </nc>
  </rcc>
  <rcc rId="295" sId="1" odxf="1" dxf="1">
    <nc r="K196" t="inlineStr">
      <is>
        <t>54-12м</t>
      </is>
    </nc>
    <ndxf>
      <font>
        <sz val="10"/>
        <name val="Arial"/>
        <scheme val="none"/>
      </font>
    </ndxf>
  </rcc>
  <rfmt sheetId="1" sqref="E19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296" sId="1" xfDxf="1" dxf="1">
    <nc r="E198" t="inlineStr">
      <is>
        <t>Чай с сахаром</t>
      </is>
    </nc>
    <ndxf>
      <font>
        <color rgb="FF000000"/>
      </font>
    </ndxf>
  </rcc>
  <rcc rId="297" sId="1">
    <nc r="F198">
      <v>200</v>
    </nc>
  </rcc>
  <rcc rId="298" sId="1">
    <nc r="G198">
      <v>0.2</v>
    </nc>
  </rcc>
  <rcc rId="299" sId="1">
    <nc r="H198">
      <v>0</v>
    </nc>
  </rcc>
  <rcc rId="300" sId="1">
    <nc r="I198">
      <v>6.4</v>
    </nc>
  </rcc>
  <rcc rId="301" sId="1">
    <nc r="J198">
      <v>26.8</v>
    </nc>
  </rcc>
  <rcc rId="302" sId="1" odxf="1" dxf="1">
    <nc r="K198" t="inlineStr">
      <is>
        <t>54-2гн</t>
      </is>
    </nc>
    <ndxf>
      <font>
        <sz val="10"/>
        <name val="Arial"/>
        <scheme val="none"/>
      </font>
    </ndxf>
  </rcc>
  <rcc rId="303" sId="1" odxf="1" dxf="1">
    <nc r="E199" t="inlineStr">
      <is>
        <t>хлеб пшеничный йодированный</t>
      </is>
    </nc>
    <ndxf>
      <font>
        <sz val="10"/>
        <name val="Arial"/>
        <scheme val="none"/>
      </font>
    </ndxf>
  </rcc>
  <rcc rId="304" sId="1">
    <nc r="F199">
      <v>40</v>
    </nc>
  </rcc>
  <rfmt sheetId="1" sqref="G199" start="0" length="0">
    <dxf>
      <font>
        <sz val="10"/>
        <name val="Arial"/>
        <scheme val="none"/>
      </font>
    </dxf>
  </rfmt>
  <rcc rId="305" sId="1">
    <nc r="G199">
      <v>3</v>
    </nc>
  </rcc>
  <rcc rId="306" sId="1">
    <nc r="I199">
      <v>19.7</v>
    </nc>
  </rcc>
  <rcc rId="307" sId="1">
    <nc r="J199">
      <v>93.8</v>
    </nc>
  </rcc>
  <rcc rId="308" sId="1" odxf="1" dxf="1">
    <nc r="K199" t="inlineStr">
      <is>
        <t>Пром.</t>
      </is>
    </nc>
    <ndxf>
      <font>
        <sz val="10"/>
        <name val="Arial"/>
        <scheme val="none"/>
      </font>
    </ndxf>
  </rcc>
  <rfmt sheetId="1" sqref="E200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309" sId="1" xfDxf="1" dxf="1">
    <nc r="E200" t="inlineStr">
      <is>
        <t>Яблоко</t>
      </is>
    </nc>
    <ndxf>
      <font>
        <color rgb="FF000000"/>
      </font>
    </ndxf>
  </rcc>
  <rcc rId="310" sId="1">
    <nc r="F200">
      <v>150</v>
    </nc>
  </rcc>
  <rcc rId="311" sId="1">
    <nc r="G200">
      <v>0.6</v>
    </nc>
  </rcc>
  <rcc rId="312" sId="1">
    <nc r="H200">
      <v>0.6</v>
    </nc>
  </rcc>
  <rcc rId="313" sId="1">
    <nc r="I200">
      <v>14.7</v>
    </nc>
  </rcc>
  <rcc rId="314" sId="1">
    <nc r="J200">
      <v>66.599999999999994</v>
    </nc>
  </rcc>
  <rcc rId="315" sId="1" odxf="1" dxf="1">
    <nc r="K200" t="inlineStr">
      <is>
        <t>Пром.</t>
      </is>
    </nc>
    <ndxf>
      <font>
        <sz val="10"/>
        <name val="Arial"/>
        <scheme val="none"/>
      </font>
    </ndxf>
  </rcc>
  <rcc rId="316" sId="1">
    <nc r="H199">
      <v>0.3</v>
    </nc>
  </rcc>
  <rfmt sheetId="1" sqref="E215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fmt sheetId="1" xfDxf="1" sqref="E215" start="0" length="0">
    <dxf>
      <font>
        <color rgb="FF000000"/>
      </font>
    </dxf>
  </rfmt>
  <rcc rId="317" sId="1">
    <nc r="E215" t="inlineStr">
      <is>
        <t>Горошница. Биточек из говядины</t>
      </is>
    </nc>
  </rcc>
  <rfmt sheetId="1" sqref="E21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318" sId="1" xfDxf="1" dxf="1">
    <nc r="E216" t="inlineStr">
      <is>
        <t>Соус красный основной</t>
      </is>
    </nc>
    <ndxf>
      <font>
        <color rgb="FF000000"/>
      </font>
    </ndxf>
  </rcc>
  <rcc rId="319" sId="1">
    <nc r="F215">
      <v>210</v>
    </nc>
  </rcc>
  <rcc rId="320" sId="1">
    <nc r="G215">
      <v>24.5</v>
    </nc>
  </rcc>
  <rcc rId="321" sId="1">
    <nc r="H215">
      <v>10.1</v>
    </nc>
  </rcc>
  <rcc rId="322" sId="1">
    <nc r="I215">
      <v>44.2</v>
    </nc>
  </rcc>
  <rcc rId="323" sId="1" odxf="1" dxf="1">
    <nc r="K215" t="inlineStr">
      <is>
        <t>54-21г/54-6м</t>
      </is>
    </nc>
    <ndxf>
      <font>
        <sz val="10"/>
        <name val="Arial"/>
        <scheme val="none"/>
      </font>
    </ndxf>
  </rcc>
  <rcc rId="324" sId="1">
    <nc r="F216">
      <v>30</v>
    </nc>
  </rcc>
  <rcc rId="325" sId="1">
    <nc r="G216">
      <v>1</v>
    </nc>
  </rcc>
  <rcc rId="326" sId="1">
    <nc r="H216">
      <v>0.7</v>
    </nc>
  </rcc>
  <rcc rId="327" sId="1">
    <nc r="I216">
      <v>2.7</v>
    </nc>
  </rcc>
  <rcc rId="328" sId="1">
    <nc r="J216">
      <v>21.2</v>
    </nc>
  </rcc>
  <rcc rId="329" sId="1" odxf="1" dxf="1">
    <nc r="K216" t="inlineStr">
      <is>
        <t>54-3соус</t>
      </is>
    </nc>
    <ndxf>
      <font>
        <sz val="10"/>
        <name val="Arial"/>
        <scheme val="none"/>
      </font>
    </ndxf>
  </rcc>
  <rfmt sheetId="1" sqref="E21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330" sId="1" xfDxf="1" dxf="1">
    <nc r="E217" t="inlineStr">
      <is>
        <t>Компот из смеси сухофруктов</t>
      </is>
    </nc>
    <ndxf>
      <font>
        <color rgb="FF000000"/>
      </font>
    </ndxf>
  </rcc>
  <rcc rId="331" sId="1">
    <nc r="F217">
      <v>200</v>
    </nc>
  </rcc>
  <rcc rId="332" sId="1">
    <nc r="G217">
      <v>0.5</v>
    </nc>
  </rcc>
  <rcc rId="333" sId="1">
    <nc r="H217">
      <v>0</v>
    </nc>
  </rcc>
  <rcc rId="334" sId="1">
    <nc r="I217">
      <v>19.8</v>
    </nc>
  </rcc>
  <rcc rId="335" sId="1">
    <nc r="J217">
      <v>81</v>
    </nc>
  </rcc>
  <rcc rId="336" sId="1" odxf="1" dxf="1">
    <nc r="K217" t="inlineStr">
      <is>
        <t>54-1хн</t>
      </is>
    </nc>
    <ndxf>
      <font>
        <sz val="10"/>
        <name val="Arial"/>
        <scheme val="none"/>
      </font>
    </ndxf>
  </rcc>
  <rfmt sheetId="1" sqref="E21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337" sId="1" xfDxf="1" dxf="1">
    <nc r="E218" t="inlineStr">
      <is>
        <t>Хлеб ржаной</t>
      </is>
    </nc>
    <ndxf>
      <font>
        <color rgb="FF000000"/>
      </font>
    </ndxf>
  </rcc>
  <rcc rId="338" sId="1">
    <nc r="F218">
      <v>40</v>
    </nc>
  </rcc>
  <rcc rId="339" sId="1">
    <nc r="G218">
      <v>2.6</v>
    </nc>
  </rcc>
  <rcc rId="340" sId="1">
    <nc r="H218">
      <v>0.5</v>
    </nc>
  </rcc>
  <rcc rId="341" sId="1">
    <nc r="I218">
      <v>13.4</v>
    </nc>
  </rcc>
  <rcc rId="342" sId="1" odxf="1" dxf="1">
    <nc r="K218" t="inlineStr">
      <is>
        <t>Пром.</t>
      </is>
    </nc>
    <ndxf>
      <font>
        <sz val="10"/>
        <name val="Arial"/>
        <scheme val="none"/>
      </font>
    </ndxf>
  </rcc>
  <rfmt sheetId="1" sqref="E219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  <protection locked="1"/>
    </dxf>
  </rfmt>
  <rcc rId="343" sId="1" xfDxf="1" dxf="1">
    <nc r="E219" t="inlineStr">
      <is>
        <t>Апельсин</t>
      </is>
    </nc>
    <ndxf>
      <font>
        <color rgb="FF000000"/>
      </font>
    </ndxf>
  </rcc>
  <rcc rId="344" sId="1">
    <nc r="F219">
      <v>120</v>
    </nc>
  </rcc>
  <rcc rId="345" sId="1">
    <nc r="G219">
      <v>1.1000000000000001</v>
    </nc>
  </rcc>
  <rcc rId="346" sId="1">
    <nc r="H219">
      <v>0.2</v>
    </nc>
  </rcc>
  <rcc rId="347" sId="1">
    <nc r="I219">
      <v>9.6999999999999993</v>
    </nc>
  </rcc>
  <rcc rId="348" sId="1">
    <nc r="J219">
      <v>45.4</v>
    </nc>
  </rcc>
  <rcc rId="349" sId="1" odxf="1" dxf="1">
    <nc r="K219" t="inlineStr">
      <is>
        <t>Пром.</t>
      </is>
    </nc>
    <ndxf>
      <font>
        <sz val="10"/>
        <name val="Arial"/>
        <scheme val="none"/>
      </font>
    </ndxf>
  </rcc>
  <rcc rId="350" sId="1">
    <nc r="J218">
      <v>68.3</v>
    </nc>
  </rcc>
  <rcc rId="351" sId="1">
    <nc r="J215">
      <v>366.1</v>
    </nc>
  </rcc>
  <rfmt sheetId="1" sqref="E8:E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26:E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46:E4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63" start="0" length="0">
    <dxf>
      <border>
        <top style="thin">
          <color indexed="64"/>
        </top>
      </border>
    </dxf>
  </rfmt>
  <rfmt sheetId="1" sqref="E63:E6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84:E8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01" start="0" length="0">
    <dxf>
      <border>
        <top style="thin">
          <color indexed="64"/>
        </top>
      </border>
    </dxf>
  </rfmt>
  <rfmt sheetId="1" sqref="E101:E10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20:E125" start="0" length="0">
    <dxf>
      <border>
        <left style="thin">
          <color indexed="64"/>
        </left>
      </border>
    </dxf>
  </rfmt>
  <rfmt sheetId="1" sqref="E120" start="0" length="0">
    <dxf>
      <border>
        <top style="thin">
          <color indexed="64"/>
        </top>
      </border>
    </dxf>
  </rfmt>
  <rfmt sheetId="1" sqref="E120:E125" start="0" length="0">
    <dxf>
      <border>
        <right style="thin">
          <color indexed="64"/>
        </right>
      </border>
    </dxf>
  </rfmt>
  <rfmt sheetId="1" sqref="E120:E12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39" start="0" length="0">
    <dxf>
      <border>
        <top style="thin">
          <color indexed="64"/>
        </top>
      </border>
    </dxf>
  </rfmt>
  <rfmt sheetId="1" sqref="E139:E1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58" start="0" length="0">
    <dxf>
      <border>
        <top style="thin">
          <color indexed="64"/>
        </top>
      </border>
    </dxf>
  </rfmt>
  <rfmt sheetId="1" sqref="E158:E1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77" start="0" length="0">
    <dxf>
      <border>
        <top style="thin">
          <color indexed="64"/>
        </top>
      </border>
    </dxf>
  </rfmt>
  <rfmt sheetId="1" sqref="E177:E18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215" start="0" length="0">
    <dxf>
      <border>
        <top style="thin">
          <color indexed="64"/>
        </top>
      </border>
    </dxf>
  </rfmt>
  <rfmt sheetId="1" sqref="E215:E21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B307AEBB-F22B-4F7E-9AFC-8BACC0B5A648}" action="delete"/>
  <rcv guid="{B307AEBB-F22B-4F7E-9AFC-8BACC0B5A648}" action="add"/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c rId="387" sId="1">
    <nc r="L139">
      <v>22.55</v>
    </nc>
  </rcc>
  <rcc rId="388" sId="1">
    <nc r="L140">
      <v>12.14</v>
    </nc>
  </rcc>
  <rcc rId="389" sId="1">
    <nc r="L142">
      <v>2.56</v>
    </nc>
  </rcc>
  <rcc rId="390" sId="1">
    <nc r="L143">
      <v>14.61</v>
    </nc>
  </rcc>
  <rcc rId="391" sId="1">
    <nc r="L141">
      <v>9.5500000000000007</v>
    </nc>
  </rcc>
  <rcc rId="392" sId="1">
    <nc r="L158">
      <v>29.28</v>
    </nc>
  </rcc>
  <rcc rId="393" sId="1">
    <nc r="L160">
      <v>6.51</v>
    </nc>
  </rcc>
  <rcc rId="394" sId="1">
    <nc r="L161">
      <v>2.56</v>
    </nc>
  </rcc>
  <rcc rId="395" sId="1">
    <nc r="L162">
      <v>23.06</v>
    </nc>
  </rcc>
  <rcc rId="396" sId="1">
    <nc r="L177">
      <v>29.5</v>
    </nc>
  </rcc>
  <rcc rId="397" sId="1">
    <nc r="L179">
      <v>7</v>
    </nc>
  </rcc>
  <rcc rId="398" sId="1">
    <nc r="L180">
      <v>2.56</v>
    </nc>
  </rcc>
  <rcc rId="399" sId="1">
    <nc r="L181">
      <v>22.35</v>
    </nc>
  </rcc>
  <rcc rId="400" sId="1">
    <nc r="L196">
      <v>33.32</v>
    </nc>
  </rcc>
  <rcc rId="401" sId="1">
    <nc r="L198">
      <v>6.51</v>
    </nc>
  </rcc>
  <rcc rId="402" sId="1">
    <nc r="L199">
      <v>2.56</v>
    </nc>
  </rcc>
  <rcc rId="403" sId="1">
    <nc r="L200">
      <v>19.02</v>
    </nc>
  </rcc>
  <rcc rId="404" sId="1">
    <nc r="L215">
      <v>30.5</v>
    </nc>
  </rcc>
  <rcc rId="405" sId="1">
    <nc r="L216">
      <v>3.31</v>
    </nc>
  </rcc>
  <rcc rId="406" sId="1">
    <nc r="L217">
      <v>6.85</v>
    </nc>
  </rcc>
  <rcc rId="407" sId="1">
    <nc r="L218">
      <v>2.56</v>
    </nc>
  </rcc>
  <rcc rId="408" sId="1">
    <nc r="L219">
      <v>18.190000000000001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382" sId="1">
    <nc r="L120">
      <v>29.68</v>
    </nc>
  </rcc>
  <rcc rId="383" sId="1">
    <nc r="L121">
      <v>3.51</v>
    </nc>
  </rcc>
  <rcc rId="384" sId="1">
    <nc r="L122">
      <v>6.85</v>
    </nc>
  </rcc>
  <rcc rId="385" sId="1">
    <nc r="L123">
      <v>2.56</v>
    </nc>
  </rcc>
  <rcc rId="386" sId="1">
    <nc r="L124">
      <v>18.8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230</v>
      </c>
      <c r="G6" s="40">
        <v>20.7</v>
      </c>
      <c r="H6" s="40">
        <v>18.399999999999999</v>
      </c>
      <c r="I6" s="40">
        <v>41</v>
      </c>
      <c r="J6" s="40">
        <v>411.8</v>
      </c>
      <c r="K6" s="41" t="s">
        <v>43</v>
      </c>
      <c r="L6" s="40">
        <v>31.35</v>
      </c>
    </row>
    <row r="7" spans="1:12" ht="15">
      <c r="A7" s="23"/>
      <c r="B7" s="15"/>
      <c r="C7" s="11"/>
      <c r="D7" s="6"/>
      <c r="E7" s="70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71" t="s">
        <v>44</v>
      </c>
      <c r="F8" s="43">
        <v>200</v>
      </c>
      <c r="G8" s="43">
        <v>0.1</v>
      </c>
      <c r="H8" s="43">
        <v>0</v>
      </c>
      <c r="I8" s="43">
        <v>5.2</v>
      </c>
      <c r="J8" s="43">
        <v>21.4</v>
      </c>
      <c r="K8" s="73" t="s">
        <v>45</v>
      </c>
      <c r="L8" s="43">
        <v>7.31</v>
      </c>
    </row>
    <row r="9" spans="1:12" ht="15">
      <c r="A9" s="23"/>
      <c r="B9" s="15"/>
      <c r="C9" s="11"/>
      <c r="D9" s="7" t="s">
        <v>23</v>
      </c>
      <c r="E9" s="71" t="s">
        <v>46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53" t="s">
        <v>47</v>
      </c>
      <c r="L9" s="43">
        <v>2.36</v>
      </c>
    </row>
    <row r="10" spans="1:12" ht="15">
      <c r="A10" s="23"/>
      <c r="B10" s="15"/>
      <c r="C10" s="11"/>
      <c r="D10" s="7" t="s">
        <v>24</v>
      </c>
      <c r="E10" s="72" t="s">
        <v>48</v>
      </c>
      <c r="F10" s="43">
        <v>150</v>
      </c>
      <c r="G10" s="43">
        <v>2.2999999999999998</v>
      </c>
      <c r="H10" s="43">
        <v>0.8</v>
      </c>
      <c r="I10" s="43">
        <v>31.5</v>
      </c>
      <c r="J10" s="43">
        <v>141.80000000000001</v>
      </c>
      <c r="K10" s="53" t="s">
        <v>47</v>
      </c>
      <c r="L10" s="43">
        <v>20.39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26.1</v>
      </c>
      <c r="H13" s="19">
        <f t="shared" si="0"/>
        <v>19.5</v>
      </c>
      <c r="I13" s="19">
        <f t="shared" si="0"/>
        <v>97.4</v>
      </c>
      <c r="J13" s="19">
        <f t="shared" si="0"/>
        <v>668.8</v>
      </c>
      <c r="K13" s="25"/>
      <c r="L13" s="19">
        <f t="shared" ref="L13" si="1">SUM(L6:L12)</f>
        <v>61.410000000000004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620</v>
      </c>
      <c r="G24" s="32">
        <f t="shared" ref="G24:J24" si="4">G13+G23</f>
        <v>26.1</v>
      </c>
      <c r="H24" s="32">
        <f t="shared" si="4"/>
        <v>19.5</v>
      </c>
      <c r="I24" s="32">
        <f t="shared" si="4"/>
        <v>97.4</v>
      </c>
      <c r="J24" s="32">
        <f t="shared" si="4"/>
        <v>668.8</v>
      </c>
      <c r="K24" s="32"/>
      <c r="L24" s="32">
        <f t="shared" ref="L24" si="5">L13+L23</f>
        <v>61.410000000000004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5" t="s">
        <v>49</v>
      </c>
      <c r="F25" s="40">
        <v>180</v>
      </c>
      <c r="G25" s="40">
        <v>7.7</v>
      </c>
      <c r="H25" s="40">
        <v>7.8</v>
      </c>
      <c r="I25" s="40">
        <v>42.6</v>
      </c>
      <c r="J25" s="40">
        <v>271</v>
      </c>
      <c r="K25" s="56" t="s">
        <v>53</v>
      </c>
      <c r="L25" s="40">
        <v>24.19</v>
      </c>
    </row>
    <row r="26" spans="1:12" ht="15">
      <c r="A26" s="14"/>
      <c r="B26" s="15"/>
      <c r="C26" s="11"/>
      <c r="D26" s="6"/>
      <c r="E26" s="71" t="s">
        <v>50</v>
      </c>
      <c r="F26" s="43">
        <v>30</v>
      </c>
      <c r="G26" s="43">
        <v>7</v>
      </c>
      <c r="H26" s="43">
        <v>8.9</v>
      </c>
      <c r="I26" s="43">
        <v>0</v>
      </c>
      <c r="J26" s="43">
        <v>107.5</v>
      </c>
      <c r="K26" s="53" t="s">
        <v>54</v>
      </c>
      <c r="L26" s="43">
        <v>11</v>
      </c>
    </row>
    <row r="27" spans="1:12" ht="15">
      <c r="A27" s="14"/>
      <c r="B27" s="15"/>
      <c r="C27" s="11"/>
      <c r="D27" s="7" t="s">
        <v>22</v>
      </c>
      <c r="E27" s="71" t="s">
        <v>51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53" t="s">
        <v>55</v>
      </c>
      <c r="L27" s="43">
        <v>7.55</v>
      </c>
    </row>
    <row r="28" spans="1:12" ht="15">
      <c r="A28" s="14"/>
      <c r="B28" s="15"/>
      <c r="C28" s="11"/>
      <c r="D28" s="7" t="s">
        <v>23</v>
      </c>
      <c r="E28" s="71" t="s">
        <v>46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53" t="s">
        <v>47</v>
      </c>
      <c r="L28" s="43">
        <v>2.36</v>
      </c>
    </row>
    <row r="29" spans="1:12" ht="15">
      <c r="A29" s="14"/>
      <c r="B29" s="15"/>
      <c r="C29" s="11"/>
      <c r="D29" s="7" t="s">
        <v>24</v>
      </c>
      <c r="E29" s="71" t="s">
        <v>52</v>
      </c>
      <c r="F29" s="43">
        <v>150</v>
      </c>
      <c r="G29" s="43">
        <v>0.6</v>
      </c>
      <c r="H29" s="43">
        <v>0.6</v>
      </c>
      <c r="I29" s="43">
        <v>14.7</v>
      </c>
      <c r="J29" s="43">
        <v>66.599999999999994</v>
      </c>
      <c r="K29" s="53" t="s">
        <v>47</v>
      </c>
      <c r="L29" s="43">
        <v>16.309999999999999</v>
      </c>
    </row>
    <row r="30" spans="1:12" ht="15">
      <c r="A30" s="14"/>
      <c r="B30" s="15"/>
      <c r="C30" s="11"/>
      <c r="D30" s="6"/>
      <c r="E30" s="75"/>
      <c r="F30" s="75"/>
      <c r="G30" s="75"/>
      <c r="H30" s="75"/>
      <c r="I30" s="75"/>
      <c r="J30" s="75"/>
      <c r="K30" s="75"/>
      <c r="L30" s="75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23</v>
      </c>
      <c r="H32" s="19">
        <f t="shared" ref="H32" si="7">SUM(H25:H31)</f>
        <v>21.1</v>
      </c>
      <c r="I32" s="19">
        <f t="shared" ref="I32" si="8">SUM(I25:I31)</f>
        <v>89.5</v>
      </c>
      <c r="J32" s="19">
        <f t="shared" ref="J32:L32" si="9">SUM(J25:J31)</f>
        <v>639.29999999999995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600</v>
      </c>
      <c r="G43" s="32">
        <f t="shared" ref="G43" si="14">G32+G42</f>
        <v>23</v>
      </c>
      <c r="H43" s="32">
        <f t="shared" ref="H43" si="15">H32+H42</f>
        <v>21.1</v>
      </c>
      <c r="I43" s="32">
        <f t="shared" ref="I43" si="16">I32+I42</f>
        <v>89.5</v>
      </c>
      <c r="J43" s="32">
        <f t="shared" ref="J43:L43" si="17">J32+J42</f>
        <v>639.29999999999995</v>
      </c>
      <c r="K43" s="32"/>
      <c r="L43" s="32">
        <f t="shared" si="17"/>
        <v>61.41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55" t="s">
        <v>56</v>
      </c>
      <c r="F44" s="40">
        <v>220</v>
      </c>
      <c r="G44" s="40">
        <v>14.3</v>
      </c>
      <c r="H44" s="40">
        <v>16.399999999999999</v>
      </c>
      <c r="I44" s="40">
        <v>37.700000000000003</v>
      </c>
      <c r="J44" s="40">
        <v>356.1</v>
      </c>
      <c r="K44" s="56" t="s">
        <v>57</v>
      </c>
      <c r="L44" s="40">
        <v>30.01</v>
      </c>
    </row>
    <row r="45" spans="1:12" ht="15">
      <c r="A45" s="23"/>
      <c r="B45" s="15"/>
      <c r="C45" s="11"/>
      <c r="D45" s="6"/>
      <c r="E45" s="70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71" t="s">
        <v>44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53" t="s">
        <v>59</v>
      </c>
      <c r="L46" s="43">
        <v>6.55</v>
      </c>
    </row>
    <row r="47" spans="1:12" ht="15">
      <c r="A47" s="23"/>
      <c r="B47" s="15"/>
      <c r="C47" s="11"/>
      <c r="D47" s="7" t="s">
        <v>23</v>
      </c>
      <c r="E47" s="71" t="s">
        <v>58</v>
      </c>
      <c r="F47" s="43">
        <v>40</v>
      </c>
      <c r="G47" s="43">
        <v>2.6</v>
      </c>
      <c r="H47" s="43">
        <v>0.5</v>
      </c>
      <c r="I47" s="43">
        <v>13.4</v>
      </c>
      <c r="J47" s="43">
        <v>68.3</v>
      </c>
      <c r="K47" s="53" t="s">
        <v>47</v>
      </c>
      <c r="L47" s="43">
        <v>2.36</v>
      </c>
    </row>
    <row r="48" spans="1:12" ht="15">
      <c r="A48" s="23"/>
      <c r="B48" s="15"/>
      <c r="C48" s="11"/>
      <c r="D48" s="7" t="s">
        <v>24</v>
      </c>
      <c r="E48" s="71" t="s">
        <v>48</v>
      </c>
      <c r="F48" s="43">
        <v>150</v>
      </c>
      <c r="G48" s="43">
        <v>2.2999999999999998</v>
      </c>
      <c r="H48" s="43">
        <v>0.8</v>
      </c>
      <c r="I48" s="43">
        <v>31.5</v>
      </c>
      <c r="J48" s="43">
        <v>141.80000000000001</v>
      </c>
      <c r="K48" s="53" t="s">
        <v>47</v>
      </c>
      <c r="L48" s="43">
        <v>22.49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19.400000000000002</v>
      </c>
      <c r="H51" s="19">
        <f t="shared" ref="H51" si="19">SUM(H44:H50)</f>
        <v>17.7</v>
      </c>
      <c r="I51" s="19">
        <f t="shared" ref="I51" si="20">SUM(I44:I50)</f>
        <v>89</v>
      </c>
      <c r="J51" s="19">
        <f t="shared" ref="J51:L51" si="21">SUM(J44:J50)</f>
        <v>593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58"/>
      <c r="F62" s="32">
        <f>F51+F61</f>
        <v>610</v>
      </c>
      <c r="G62" s="32">
        <f t="shared" ref="G62" si="26">G51+G61</f>
        <v>19.400000000000002</v>
      </c>
      <c r="H62" s="32">
        <f t="shared" ref="H62" si="27">H51+H61</f>
        <v>17.7</v>
      </c>
      <c r="I62" s="32">
        <f t="shared" ref="I62" si="28">I51+I61</f>
        <v>89</v>
      </c>
      <c r="J62" s="32">
        <f t="shared" ref="J62:L62" si="29">J51+J61</f>
        <v>593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1" t="s">
        <v>60</v>
      </c>
      <c r="F63" s="40">
        <v>190</v>
      </c>
      <c r="G63" s="40">
        <v>4.7</v>
      </c>
      <c r="H63" s="40">
        <v>5.6</v>
      </c>
      <c r="I63" s="40">
        <v>22.8</v>
      </c>
      <c r="J63" s="40">
        <v>160.5</v>
      </c>
      <c r="K63" s="56" t="s">
        <v>63</v>
      </c>
      <c r="L63" s="40">
        <v>20.5</v>
      </c>
    </row>
    <row r="64" spans="1:12" ht="15">
      <c r="A64" s="23"/>
      <c r="B64" s="15"/>
      <c r="C64" s="11"/>
      <c r="D64" s="6"/>
      <c r="E64" s="71" t="s">
        <v>50</v>
      </c>
      <c r="F64" s="43">
        <v>35</v>
      </c>
      <c r="G64" s="43">
        <v>8.1</v>
      </c>
      <c r="H64" s="43">
        <v>10.3</v>
      </c>
      <c r="I64" s="43">
        <v>0</v>
      </c>
      <c r="J64" s="43">
        <v>125.4</v>
      </c>
      <c r="K64" s="53" t="s">
        <v>63</v>
      </c>
      <c r="L64" s="43">
        <v>11</v>
      </c>
    </row>
    <row r="65" spans="1:12" ht="15">
      <c r="A65" s="23"/>
      <c r="B65" s="15"/>
      <c r="C65" s="11"/>
      <c r="D65" s="7" t="s">
        <v>22</v>
      </c>
      <c r="E65" s="71" t="s">
        <v>61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53" t="s">
        <v>64</v>
      </c>
      <c r="L65" s="43">
        <v>6.55</v>
      </c>
    </row>
    <row r="66" spans="1:12" ht="15">
      <c r="A66" s="23"/>
      <c r="B66" s="15"/>
      <c r="C66" s="11"/>
      <c r="D66" s="7" t="s">
        <v>23</v>
      </c>
      <c r="E66" s="71" t="s">
        <v>46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53" t="s">
        <v>47</v>
      </c>
      <c r="L66" s="43">
        <v>2.36</v>
      </c>
    </row>
    <row r="67" spans="1:12" ht="15">
      <c r="A67" s="23"/>
      <c r="B67" s="15"/>
      <c r="C67" s="11"/>
      <c r="D67" s="7" t="s">
        <v>24</v>
      </c>
      <c r="E67" s="71" t="s">
        <v>62</v>
      </c>
      <c r="F67" s="43">
        <v>125</v>
      </c>
      <c r="G67" s="43">
        <v>1.1000000000000001</v>
      </c>
      <c r="H67" s="43">
        <v>0.3</v>
      </c>
      <c r="I67" s="43">
        <v>10.1</v>
      </c>
      <c r="J67" s="43">
        <v>47.3</v>
      </c>
      <c r="K67" s="53" t="s">
        <v>47</v>
      </c>
      <c r="L67" s="43">
        <v>21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18.5</v>
      </c>
      <c r="H70" s="19">
        <f t="shared" ref="H70" si="31">SUM(H63:H69)</f>
        <v>17.600000000000001</v>
      </c>
      <c r="I70" s="19">
        <f t="shared" ref="I70" si="32">SUM(I63:I69)</f>
        <v>61.199999999999996</v>
      </c>
      <c r="J70" s="19">
        <f t="shared" ref="J70:L70" si="33">SUM(J63:J69)</f>
        <v>477.9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4"/>
      <c r="F72" s="43"/>
      <c r="G72" s="43"/>
      <c r="H72" s="43"/>
      <c r="I72" s="43"/>
      <c r="J72" s="43"/>
      <c r="K72" s="53"/>
      <c r="L72" s="43"/>
    </row>
    <row r="73" spans="1:12" ht="15">
      <c r="A73" s="23"/>
      <c r="B73" s="15"/>
      <c r="C73" s="11"/>
      <c r="D73" s="7" t="s">
        <v>28</v>
      </c>
      <c r="E73" s="73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590</v>
      </c>
      <c r="G81" s="32">
        <f t="shared" ref="G81" si="38">G70+G80</f>
        <v>18.5</v>
      </c>
      <c r="H81" s="32">
        <f t="shared" ref="H81" si="39">H70+H80</f>
        <v>17.600000000000001</v>
      </c>
      <c r="I81" s="32">
        <f t="shared" ref="I81" si="40">I70+I80</f>
        <v>61.199999999999996</v>
      </c>
      <c r="J81" s="32">
        <f t="shared" ref="J81:L81" si="41">J70+J80</f>
        <v>477.9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230</v>
      </c>
      <c r="G82" s="40">
        <v>14.9</v>
      </c>
      <c r="H82" s="40">
        <v>14.2</v>
      </c>
      <c r="I82" s="40">
        <v>41.3</v>
      </c>
      <c r="J82" s="40">
        <v>352.3</v>
      </c>
      <c r="K82" s="56" t="s">
        <v>66</v>
      </c>
      <c r="L82" s="40">
        <v>34.44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71" t="s">
        <v>67</v>
      </c>
      <c r="F84" s="43">
        <v>200</v>
      </c>
      <c r="G84" s="57">
        <v>0.2</v>
      </c>
      <c r="H84" s="57">
        <v>0.1</v>
      </c>
      <c r="I84" s="43">
        <v>6.6</v>
      </c>
      <c r="J84" s="43">
        <v>27.9</v>
      </c>
      <c r="K84" s="53" t="s">
        <v>68</v>
      </c>
      <c r="L84" s="43">
        <v>7.31</v>
      </c>
    </row>
    <row r="85" spans="1:12" ht="15">
      <c r="A85" s="23"/>
      <c r="B85" s="15"/>
      <c r="C85" s="11"/>
      <c r="D85" s="7" t="s">
        <v>23</v>
      </c>
      <c r="E85" s="71" t="s">
        <v>58</v>
      </c>
      <c r="F85" s="43">
        <v>40</v>
      </c>
      <c r="G85" s="43">
        <v>2.6</v>
      </c>
      <c r="H85" s="43">
        <v>0.5</v>
      </c>
      <c r="I85" s="43">
        <v>13.4</v>
      </c>
      <c r="J85" s="43">
        <v>68.3</v>
      </c>
      <c r="K85" s="53" t="s">
        <v>47</v>
      </c>
      <c r="L85" s="43">
        <v>2.36</v>
      </c>
    </row>
    <row r="86" spans="1:12" ht="15">
      <c r="A86" s="23"/>
      <c r="B86" s="15"/>
      <c r="C86" s="11"/>
      <c r="D86" s="7" t="s">
        <v>24</v>
      </c>
      <c r="E86" s="72" t="s">
        <v>48</v>
      </c>
      <c r="F86" s="43">
        <v>150</v>
      </c>
      <c r="G86" s="43">
        <v>2.2999999999999998</v>
      </c>
      <c r="H86" s="43">
        <v>0.8</v>
      </c>
      <c r="I86" s="43">
        <v>31.5</v>
      </c>
      <c r="J86" s="43">
        <v>141.80000000000001</v>
      </c>
      <c r="K86" s="53" t="s">
        <v>47</v>
      </c>
      <c r="L86" s="43">
        <v>17.3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20</v>
      </c>
      <c r="H89" s="19">
        <f t="shared" ref="H89" si="43">SUM(H82:H88)</f>
        <v>15.6</v>
      </c>
      <c r="I89" s="19">
        <f t="shared" ref="I89" si="44">SUM(I82:I88)</f>
        <v>92.8</v>
      </c>
      <c r="J89" s="19">
        <f t="shared" ref="J89:L89" si="45">SUM(J82:J88)</f>
        <v>590.29999999999995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58"/>
      <c r="F100" s="32">
        <f>F89+F99</f>
        <v>620</v>
      </c>
      <c r="G100" s="32">
        <f t="shared" ref="G100" si="50">G89+G99</f>
        <v>20</v>
      </c>
      <c r="H100" s="32">
        <f t="shared" ref="H100" si="51">H89+H99</f>
        <v>15.6</v>
      </c>
      <c r="I100" s="32">
        <f t="shared" ref="I100" si="52">I89+I99</f>
        <v>92.8</v>
      </c>
      <c r="J100" s="32">
        <f t="shared" ref="J100:L100" si="53">J89+J99</f>
        <v>590.29999999999995</v>
      </c>
      <c r="K100" s="32"/>
      <c r="L100" s="32">
        <f t="shared" si="53"/>
        <v>61.41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71" t="s">
        <v>69</v>
      </c>
      <c r="F101" s="40">
        <v>220</v>
      </c>
      <c r="G101" s="40">
        <v>18.5</v>
      </c>
      <c r="H101" s="40">
        <v>9.1</v>
      </c>
      <c r="I101" s="40">
        <v>11.4</v>
      </c>
      <c r="J101" s="40">
        <v>201.3</v>
      </c>
      <c r="K101" s="56" t="s">
        <v>71</v>
      </c>
      <c r="L101" s="40">
        <v>23.81</v>
      </c>
    </row>
    <row r="102" spans="1:12" ht="15">
      <c r="A102" s="23"/>
      <c r="B102" s="15"/>
      <c r="C102" s="11"/>
      <c r="D102" s="6"/>
      <c r="E102" s="71" t="s">
        <v>70</v>
      </c>
      <c r="F102" s="43">
        <v>15</v>
      </c>
      <c r="G102" s="43">
        <v>0.1</v>
      </c>
      <c r="H102" s="43">
        <v>10.9</v>
      </c>
      <c r="I102" s="43">
        <v>0.2</v>
      </c>
      <c r="J102" s="43">
        <v>99.1</v>
      </c>
      <c r="K102" s="53" t="s">
        <v>72</v>
      </c>
      <c r="L102" s="43">
        <v>7</v>
      </c>
    </row>
    <row r="103" spans="1:12" ht="15">
      <c r="A103" s="23"/>
      <c r="B103" s="15"/>
      <c r="C103" s="11"/>
      <c r="D103" s="7" t="s">
        <v>22</v>
      </c>
      <c r="E103" s="71" t="s">
        <v>73</v>
      </c>
      <c r="F103" s="43">
        <v>200</v>
      </c>
      <c r="G103" s="43">
        <v>0.2</v>
      </c>
      <c r="H103" s="43">
        <v>0.1</v>
      </c>
      <c r="I103" s="43">
        <v>9.9</v>
      </c>
      <c r="J103" s="43">
        <v>41.6</v>
      </c>
      <c r="K103" s="53" t="s">
        <v>74</v>
      </c>
      <c r="L103" s="43">
        <v>7.24</v>
      </c>
    </row>
    <row r="104" spans="1:12" ht="15">
      <c r="A104" s="23"/>
      <c r="B104" s="15"/>
      <c r="C104" s="11"/>
      <c r="D104" s="7" t="s">
        <v>23</v>
      </c>
      <c r="E104" s="71" t="s">
        <v>46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53" t="s">
        <v>47</v>
      </c>
      <c r="L104" s="43">
        <v>2.36</v>
      </c>
    </row>
    <row r="105" spans="1:12" ht="15">
      <c r="A105" s="23"/>
      <c r="B105" s="15"/>
      <c r="C105" s="11"/>
      <c r="D105" s="7" t="s">
        <v>24</v>
      </c>
      <c r="E105" s="71" t="s">
        <v>62</v>
      </c>
      <c r="F105" s="43">
        <v>125</v>
      </c>
      <c r="G105" s="43">
        <v>1.1000000000000001</v>
      </c>
      <c r="H105" s="43">
        <v>0.3</v>
      </c>
      <c r="I105" s="43">
        <v>10.1</v>
      </c>
      <c r="J105" s="43">
        <v>47.3</v>
      </c>
      <c r="K105" s="53" t="s">
        <v>47</v>
      </c>
      <c r="L105" s="43">
        <v>21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22.900000000000002</v>
      </c>
      <c r="H108" s="19">
        <f t="shared" si="54"/>
        <v>20.700000000000003</v>
      </c>
      <c r="I108" s="19">
        <f t="shared" si="54"/>
        <v>51.300000000000004</v>
      </c>
      <c r="J108" s="19">
        <f t="shared" si="54"/>
        <v>483.1</v>
      </c>
      <c r="K108" s="25"/>
      <c r="L108" s="19">
        <f t="shared" ref="L108" si="55">SUM(L101:L107)</f>
        <v>61.41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1</v>
      </c>
      <c r="B119" s="30">
        <f>B101</f>
        <v>6</v>
      </c>
      <c r="C119" s="67" t="s">
        <v>4</v>
      </c>
      <c r="D119" s="68"/>
      <c r="E119" s="58"/>
      <c r="F119" s="32">
        <f>F108+F118</f>
        <v>600</v>
      </c>
      <c r="G119" s="32">
        <f t="shared" ref="G119" si="58">G108+G118</f>
        <v>22.900000000000002</v>
      </c>
      <c r="H119" s="32">
        <f t="shared" ref="H119" si="59">H108+H118</f>
        <v>20.700000000000003</v>
      </c>
      <c r="I119" s="32">
        <f t="shared" ref="I119" si="60">I108+I118</f>
        <v>51.300000000000004</v>
      </c>
      <c r="J119" s="32">
        <f t="shared" ref="J119:L119" si="61">J108+J118</f>
        <v>483.1</v>
      </c>
      <c r="K119" s="32"/>
      <c r="L119" s="32">
        <f t="shared" si="61"/>
        <v>61.41</v>
      </c>
    </row>
    <row r="120" spans="1:12" ht="25.5">
      <c r="A120" s="14">
        <v>2</v>
      </c>
      <c r="B120" s="15">
        <v>1</v>
      </c>
      <c r="C120" s="22" t="s">
        <v>20</v>
      </c>
      <c r="D120" s="59" t="s">
        <v>21</v>
      </c>
      <c r="E120" s="71" t="s">
        <v>75</v>
      </c>
      <c r="F120" s="62">
        <v>200</v>
      </c>
      <c r="G120" s="40">
        <v>17.3</v>
      </c>
      <c r="H120" s="40">
        <v>15</v>
      </c>
      <c r="I120" s="40">
        <v>44.1</v>
      </c>
      <c r="J120" s="40">
        <v>381.3</v>
      </c>
      <c r="K120" s="56" t="s">
        <v>76</v>
      </c>
      <c r="L120" s="40">
        <v>29.68</v>
      </c>
    </row>
    <row r="121" spans="1:12" ht="15">
      <c r="A121" s="14"/>
      <c r="B121" s="15"/>
      <c r="C121" s="11"/>
      <c r="D121" s="60"/>
      <c r="E121" s="71" t="s">
        <v>77</v>
      </c>
      <c r="F121" s="63">
        <v>40</v>
      </c>
      <c r="G121" s="43">
        <v>1.3</v>
      </c>
      <c r="H121" s="43">
        <v>1</v>
      </c>
      <c r="I121" s="43">
        <v>3.6</v>
      </c>
      <c r="J121" s="43">
        <v>28.2</v>
      </c>
      <c r="K121" s="53" t="s">
        <v>78</v>
      </c>
      <c r="L121" s="43">
        <v>3.51</v>
      </c>
    </row>
    <row r="122" spans="1:12" ht="15">
      <c r="A122" s="14"/>
      <c r="B122" s="15"/>
      <c r="C122" s="11"/>
      <c r="D122" s="61" t="s">
        <v>22</v>
      </c>
      <c r="E122" s="71" t="s">
        <v>44</v>
      </c>
      <c r="F122" s="63">
        <v>200</v>
      </c>
      <c r="G122" s="43">
        <v>0.2</v>
      </c>
      <c r="H122" s="43">
        <v>0</v>
      </c>
      <c r="I122" s="43">
        <v>6.4</v>
      </c>
      <c r="J122" s="43">
        <v>26.8</v>
      </c>
      <c r="K122" s="53" t="s">
        <v>79</v>
      </c>
      <c r="L122" s="43">
        <v>6.85</v>
      </c>
    </row>
    <row r="123" spans="1:12" ht="15">
      <c r="A123" s="14"/>
      <c r="B123" s="15"/>
      <c r="C123" s="11"/>
      <c r="D123" s="61" t="s">
        <v>23</v>
      </c>
      <c r="E123" s="71" t="s">
        <v>58</v>
      </c>
      <c r="F123" s="63">
        <v>40</v>
      </c>
      <c r="G123" s="43">
        <v>2.6</v>
      </c>
      <c r="H123" s="43">
        <v>0.5</v>
      </c>
      <c r="I123" s="43">
        <v>13.4</v>
      </c>
      <c r="J123" s="43">
        <v>68.3</v>
      </c>
      <c r="K123" s="53" t="s">
        <v>47</v>
      </c>
      <c r="L123" s="43">
        <v>2.56</v>
      </c>
    </row>
    <row r="124" spans="1:12" ht="15">
      <c r="A124" s="14"/>
      <c r="B124" s="15"/>
      <c r="C124" s="11"/>
      <c r="D124" s="61" t="s">
        <v>24</v>
      </c>
      <c r="E124" s="74" t="s">
        <v>48</v>
      </c>
      <c r="F124" s="63">
        <v>150</v>
      </c>
      <c r="G124" s="43">
        <v>2.2999999999999998</v>
      </c>
      <c r="H124" s="43">
        <v>0.8</v>
      </c>
      <c r="I124" s="43">
        <v>31.5</v>
      </c>
      <c r="J124" s="43">
        <v>141.80000000000001</v>
      </c>
      <c r="K124" s="44"/>
      <c r="L124" s="43">
        <v>18.8</v>
      </c>
    </row>
    <row r="125" spans="1:12" ht="15">
      <c r="A125" s="14"/>
      <c r="B125" s="15"/>
      <c r="C125" s="11"/>
      <c r="D125" s="60"/>
      <c r="E125" s="42"/>
      <c r="F125" s="6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23.700000000000003</v>
      </c>
      <c r="H127" s="19">
        <f t="shared" si="62"/>
        <v>17.3</v>
      </c>
      <c r="I127" s="19">
        <f t="shared" si="62"/>
        <v>99</v>
      </c>
      <c r="J127" s="19">
        <f t="shared" si="62"/>
        <v>646.40000000000009</v>
      </c>
      <c r="K127" s="25"/>
      <c r="L127" s="19">
        <f t="shared" ref="L127" si="63">SUM(L120:L126)</f>
        <v>61.400000000000006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1</v>
      </c>
      <c r="C138" s="67" t="s">
        <v>4</v>
      </c>
      <c r="D138" s="68"/>
      <c r="E138" s="58"/>
      <c r="F138" s="32">
        <f>F127+F137</f>
        <v>630</v>
      </c>
      <c r="G138" s="32">
        <f t="shared" ref="G138" si="66">G127+G137</f>
        <v>23.700000000000003</v>
      </c>
      <c r="H138" s="32">
        <f t="shared" ref="H138" si="67">H127+H137</f>
        <v>17.3</v>
      </c>
      <c r="I138" s="32">
        <f t="shared" ref="I138" si="68">I127+I137</f>
        <v>99</v>
      </c>
      <c r="J138" s="32">
        <f t="shared" ref="J138:L138" si="69">J127+J137</f>
        <v>646.40000000000009</v>
      </c>
      <c r="K138" s="32"/>
      <c r="L138" s="32">
        <f t="shared" si="69"/>
        <v>61.400000000000006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71" t="s">
        <v>81</v>
      </c>
      <c r="F139" s="40">
        <v>250</v>
      </c>
      <c r="G139" s="40">
        <v>9.5</v>
      </c>
      <c r="H139" s="40">
        <v>11.7</v>
      </c>
      <c r="I139" s="40">
        <v>26.4</v>
      </c>
      <c r="J139" s="40">
        <v>249.4</v>
      </c>
      <c r="K139" s="56" t="s">
        <v>80</v>
      </c>
      <c r="L139" s="40">
        <v>22.55</v>
      </c>
    </row>
    <row r="140" spans="1:12" ht="15">
      <c r="A140" s="23"/>
      <c r="B140" s="15"/>
      <c r="C140" s="11"/>
      <c r="D140" s="6"/>
      <c r="E140" s="71" t="s">
        <v>50</v>
      </c>
      <c r="F140" s="43">
        <v>35</v>
      </c>
      <c r="G140" s="43">
        <v>8.1</v>
      </c>
      <c r="H140" s="43">
        <v>10.3</v>
      </c>
      <c r="I140" s="43">
        <v>0</v>
      </c>
      <c r="J140" s="43">
        <v>125.4</v>
      </c>
      <c r="K140" s="53" t="s">
        <v>54</v>
      </c>
      <c r="L140" s="43">
        <v>12.14</v>
      </c>
    </row>
    <row r="141" spans="1:12" ht="15">
      <c r="A141" s="23"/>
      <c r="B141" s="15"/>
      <c r="C141" s="11"/>
      <c r="D141" s="7" t="s">
        <v>22</v>
      </c>
      <c r="E141" s="71" t="s">
        <v>51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53" t="s">
        <v>55</v>
      </c>
      <c r="L141" s="43">
        <v>9.5500000000000007</v>
      </c>
    </row>
    <row r="142" spans="1:12" ht="15.75" customHeight="1">
      <c r="A142" s="23"/>
      <c r="B142" s="15"/>
      <c r="C142" s="11"/>
      <c r="D142" s="7" t="s">
        <v>23</v>
      </c>
      <c r="E142" s="71" t="s">
        <v>46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53" t="s">
        <v>47</v>
      </c>
      <c r="L142" s="43">
        <v>2.56</v>
      </c>
    </row>
    <row r="143" spans="1:12" ht="15">
      <c r="A143" s="23"/>
      <c r="B143" s="15"/>
      <c r="C143" s="11"/>
      <c r="D143" s="7" t="s">
        <v>24</v>
      </c>
      <c r="E143" s="72" t="s">
        <v>62</v>
      </c>
      <c r="F143" s="43">
        <v>125</v>
      </c>
      <c r="G143" s="43">
        <v>1.1000000000000001</v>
      </c>
      <c r="H143" s="43">
        <v>0.3</v>
      </c>
      <c r="I143" s="43">
        <v>10.1</v>
      </c>
      <c r="J143" s="43">
        <v>47.3</v>
      </c>
      <c r="K143" s="53" t="s">
        <v>47</v>
      </c>
      <c r="L143" s="43">
        <v>14.61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26.400000000000002</v>
      </c>
      <c r="H146" s="19">
        <f t="shared" si="70"/>
        <v>26.1</v>
      </c>
      <c r="I146" s="19">
        <f t="shared" si="70"/>
        <v>68.699999999999989</v>
      </c>
      <c r="J146" s="19">
        <f t="shared" si="70"/>
        <v>616.29999999999995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2</v>
      </c>
      <c r="C157" s="67" t="s">
        <v>4</v>
      </c>
      <c r="D157" s="68"/>
      <c r="E157" s="58"/>
      <c r="F157" s="32">
        <f>F146+F156</f>
        <v>650</v>
      </c>
      <c r="G157" s="32">
        <f t="shared" ref="G157" si="74">G146+G156</f>
        <v>26.400000000000002</v>
      </c>
      <c r="H157" s="32">
        <f t="shared" ref="H157" si="75">H146+H156</f>
        <v>26.1</v>
      </c>
      <c r="I157" s="32">
        <f t="shared" ref="I157" si="76">I146+I156</f>
        <v>68.699999999999989</v>
      </c>
      <c r="J157" s="32">
        <f t="shared" ref="J157:L157" si="77">J146+J156</f>
        <v>616.29999999999995</v>
      </c>
      <c r="K157" s="32"/>
      <c r="L157" s="32">
        <f t="shared" si="77"/>
        <v>61.41</v>
      </c>
    </row>
    <row r="158" spans="1:12" ht="25.5">
      <c r="A158" s="20">
        <v>2</v>
      </c>
      <c r="B158" s="21">
        <v>3</v>
      </c>
      <c r="C158" s="22" t="s">
        <v>20</v>
      </c>
      <c r="D158" s="5" t="s">
        <v>21</v>
      </c>
      <c r="E158" s="71" t="s">
        <v>82</v>
      </c>
      <c r="F158" s="40">
        <v>230</v>
      </c>
      <c r="G158" s="40">
        <v>14.2</v>
      </c>
      <c r="H158" s="40">
        <v>11.2</v>
      </c>
      <c r="I158" s="40">
        <v>24.8</v>
      </c>
      <c r="J158" s="40">
        <v>257.2</v>
      </c>
      <c r="K158" s="56" t="s">
        <v>83</v>
      </c>
      <c r="L158" s="40">
        <v>29.28</v>
      </c>
    </row>
    <row r="159" spans="1:12" ht="15">
      <c r="A159" s="23"/>
      <c r="B159" s="15"/>
      <c r="C159" s="11"/>
      <c r="D159" s="6"/>
      <c r="E159" s="70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71" t="s">
        <v>84</v>
      </c>
      <c r="F160" s="43">
        <v>200</v>
      </c>
      <c r="G160" s="43">
        <v>0.5</v>
      </c>
      <c r="H160" s="43">
        <v>0</v>
      </c>
      <c r="I160" s="43">
        <v>19.8</v>
      </c>
      <c r="J160" s="43">
        <v>81</v>
      </c>
      <c r="K160" s="53" t="s">
        <v>85</v>
      </c>
      <c r="L160" s="43">
        <v>6.51</v>
      </c>
    </row>
    <row r="161" spans="1:12" ht="15">
      <c r="A161" s="23"/>
      <c r="B161" s="15"/>
      <c r="C161" s="11"/>
      <c r="D161" s="7" t="s">
        <v>23</v>
      </c>
      <c r="E161" s="71" t="s">
        <v>58</v>
      </c>
      <c r="F161" s="43">
        <v>40</v>
      </c>
      <c r="G161" s="43">
        <v>2.6</v>
      </c>
      <c r="H161" s="43">
        <v>0.5</v>
      </c>
      <c r="I161" s="43">
        <v>13.4</v>
      </c>
      <c r="J161" s="43">
        <v>68.3</v>
      </c>
      <c r="K161" s="53" t="s">
        <v>47</v>
      </c>
      <c r="L161" s="43">
        <v>2.56</v>
      </c>
    </row>
    <row r="162" spans="1:12" ht="15">
      <c r="A162" s="23"/>
      <c r="B162" s="15"/>
      <c r="C162" s="11"/>
      <c r="D162" s="7" t="s">
        <v>24</v>
      </c>
      <c r="E162" s="71" t="s">
        <v>52</v>
      </c>
      <c r="F162" s="43">
        <v>150</v>
      </c>
      <c r="G162" s="43">
        <v>0.6</v>
      </c>
      <c r="H162" s="43">
        <v>0.6</v>
      </c>
      <c r="I162" s="43">
        <v>14.7</v>
      </c>
      <c r="J162" s="43">
        <v>66.599999999999994</v>
      </c>
      <c r="K162" s="53" t="s">
        <v>47</v>
      </c>
      <c r="L162" s="43">
        <v>23.06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17.900000000000002</v>
      </c>
      <c r="H165" s="19">
        <f t="shared" si="78"/>
        <v>12.299999999999999</v>
      </c>
      <c r="I165" s="19">
        <f t="shared" si="78"/>
        <v>72.7</v>
      </c>
      <c r="J165" s="19">
        <f t="shared" si="78"/>
        <v>473.1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3</v>
      </c>
      <c r="C176" s="67" t="s">
        <v>4</v>
      </c>
      <c r="D176" s="68"/>
      <c r="E176" s="58"/>
      <c r="F176" s="32">
        <f>F165+F175</f>
        <v>620</v>
      </c>
      <c r="G176" s="32">
        <f t="shared" ref="G176" si="82">G165+G175</f>
        <v>17.900000000000002</v>
      </c>
      <c r="H176" s="32">
        <f t="shared" ref="H176" si="83">H165+H175</f>
        <v>12.299999999999999</v>
      </c>
      <c r="I176" s="32">
        <f t="shared" ref="I176" si="84">I165+I175</f>
        <v>72.7</v>
      </c>
      <c r="J176" s="32">
        <f t="shared" ref="J176:L176" si="85">J165+J175</f>
        <v>473.1</v>
      </c>
      <c r="K176" s="32"/>
      <c r="L176" s="32">
        <f t="shared" si="85"/>
        <v>61.41</v>
      </c>
    </row>
    <row r="177" spans="1:12" ht="25.5">
      <c r="A177" s="20">
        <v>2</v>
      </c>
      <c r="B177" s="21">
        <v>4</v>
      </c>
      <c r="C177" s="22" t="s">
        <v>20</v>
      </c>
      <c r="D177" s="5" t="s">
        <v>21</v>
      </c>
      <c r="E177" s="71" t="s">
        <v>86</v>
      </c>
      <c r="F177" s="40">
        <v>220</v>
      </c>
      <c r="G177" s="40">
        <v>14.7</v>
      </c>
      <c r="H177" s="40">
        <v>14.5</v>
      </c>
      <c r="I177" s="40">
        <v>36.4</v>
      </c>
      <c r="J177" s="40">
        <v>335.5</v>
      </c>
      <c r="K177" s="56" t="s">
        <v>87</v>
      </c>
      <c r="L177" s="40">
        <v>29.5</v>
      </c>
    </row>
    <row r="178" spans="1:12" ht="15">
      <c r="A178" s="23"/>
      <c r="B178" s="15"/>
      <c r="C178" s="11"/>
      <c r="D178" s="6"/>
      <c r="E178" s="70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71" t="s">
        <v>67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53" t="s">
        <v>68</v>
      </c>
      <c r="L179" s="43">
        <v>7</v>
      </c>
    </row>
    <row r="180" spans="1:12" ht="15">
      <c r="A180" s="23"/>
      <c r="B180" s="15"/>
      <c r="C180" s="11"/>
      <c r="D180" s="7" t="s">
        <v>23</v>
      </c>
      <c r="E180" s="71" t="s">
        <v>46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53" t="s">
        <v>47</v>
      </c>
      <c r="L180" s="43">
        <v>2.56</v>
      </c>
    </row>
    <row r="181" spans="1:12" ht="15">
      <c r="A181" s="23"/>
      <c r="B181" s="15"/>
      <c r="C181" s="11"/>
      <c r="D181" s="7" t="s">
        <v>24</v>
      </c>
      <c r="E181" s="72" t="s">
        <v>88</v>
      </c>
      <c r="F181" s="43">
        <v>150</v>
      </c>
      <c r="G181" s="43">
        <v>2.2999999999999998</v>
      </c>
      <c r="H181" s="43">
        <v>0.8</v>
      </c>
      <c r="I181" s="43">
        <v>31.5</v>
      </c>
      <c r="J181" s="43">
        <v>141.80000000000001</v>
      </c>
      <c r="K181" s="53" t="s">
        <v>47</v>
      </c>
      <c r="L181" s="43">
        <v>22.35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20.2</v>
      </c>
      <c r="H184" s="19">
        <f t="shared" si="86"/>
        <v>15.700000000000001</v>
      </c>
      <c r="I184" s="19">
        <f t="shared" si="86"/>
        <v>94.2</v>
      </c>
      <c r="J184" s="19">
        <f t="shared" si="86"/>
        <v>599</v>
      </c>
      <c r="K184" s="25"/>
      <c r="L184" s="19">
        <f t="shared" ref="L184" si="87">SUM(L177:L183)</f>
        <v>61.410000000000004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customHeight="1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610</v>
      </c>
      <c r="G195" s="32">
        <f t="shared" ref="G195" si="90">G184+G194</f>
        <v>20.2</v>
      </c>
      <c r="H195" s="32">
        <f t="shared" ref="H195" si="91">H184+H194</f>
        <v>15.700000000000001</v>
      </c>
      <c r="I195" s="32">
        <f t="shared" ref="I195" si="92">I184+I194</f>
        <v>94.2</v>
      </c>
      <c r="J195" s="32">
        <f t="shared" ref="J195:L195" si="93">J184+J194</f>
        <v>599</v>
      </c>
      <c r="K195" s="32"/>
      <c r="L195" s="32">
        <f t="shared" si="93"/>
        <v>61.410000000000004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73" t="s">
        <v>89</v>
      </c>
      <c r="F196" s="40">
        <v>180</v>
      </c>
      <c r="G196" s="40">
        <v>24.5</v>
      </c>
      <c r="H196" s="40">
        <v>7.3</v>
      </c>
      <c r="I196" s="40">
        <v>29.9</v>
      </c>
      <c r="J196" s="40">
        <v>283.2</v>
      </c>
      <c r="K196" s="56" t="s">
        <v>53</v>
      </c>
      <c r="L196" s="40">
        <v>33.32</v>
      </c>
    </row>
    <row r="197" spans="1:12" ht="15">
      <c r="A197" s="23"/>
      <c r="B197" s="15"/>
      <c r="C197" s="11"/>
      <c r="D197" s="6"/>
      <c r="E197" s="70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73" t="s">
        <v>44</v>
      </c>
      <c r="F198" s="43">
        <v>200</v>
      </c>
      <c r="G198" s="43">
        <v>0.2</v>
      </c>
      <c r="H198" s="43">
        <v>0</v>
      </c>
      <c r="I198" s="43">
        <v>6.4</v>
      </c>
      <c r="J198" s="43">
        <v>26.8</v>
      </c>
      <c r="K198" s="53" t="s">
        <v>59</v>
      </c>
      <c r="L198" s="43">
        <v>6.51</v>
      </c>
    </row>
    <row r="199" spans="1:12" ht="15">
      <c r="A199" s="23"/>
      <c r="B199" s="15"/>
      <c r="C199" s="11"/>
      <c r="D199" s="7" t="s">
        <v>23</v>
      </c>
      <c r="E199" s="72" t="s">
        <v>46</v>
      </c>
      <c r="F199" s="43">
        <v>40</v>
      </c>
      <c r="G199" s="57">
        <v>3</v>
      </c>
      <c r="H199" s="43">
        <v>0.3</v>
      </c>
      <c r="I199" s="43">
        <v>19.7</v>
      </c>
      <c r="J199" s="43">
        <v>93.8</v>
      </c>
      <c r="K199" s="53" t="s">
        <v>47</v>
      </c>
      <c r="L199" s="43">
        <v>2.56</v>
      </c>
    </row>
    <row r="200" spans="1:12" ht="15">
      <c r="A200" s="23"/>
      <c r="B200" s="15"/>
      <c r="C200" s="11"/>
      <c r="D200" s="7" t="s">
        <v>24</v>
      </c>
      <c r="E200" s="73" t="s">
        <v>52</v>
      </c>
      <c r="F200" s="43">
        <v>150</v>
      </c>
      <c r="G200" s="43">
        <v>0.6</v>
      </c>
      <c r="H200" s="43">
        <v>0.6</v>
      </c>
      <c r="I200" s="43">
        <v>14.7</v>
      </c>
      <c r="J200" s="43">
        <v>66.599999999999994</v>
      </c>
      <c r="K200" s="53" t="s">
        <v>47</v>
      </c>
      <c r="L200" s="43">
        <v>19.02</v>
      </c>
    </row>
    <row r="201" spans="1:12" ht="15">
      <c r="A201" s="23"/>
      <c r="B201" s="15"/>
      <c r="C201" s="11"/>
      <c r="D201" s="6"/>
      <c r="E201" s="70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570</v>
      </c>
      <c r="G203" s="19">
        <f t="shared" ref="G203:J203" si="94">SUM(G196:G202)</f>
        <v>28.3</v>
      </c>
      <c r="H203" s="19">
        <f t="shared" si="94"/>
        <v>8.1999999999999993</v>
      </c>
      <c r="I203" s="19">
        <f t="shared" si="94"/>
        <v>70.7</v>
      </c>
      <c r="J203" s="19">
        <f t="shared" si="94"/>
        <v>470.4</v>
      </c>
      <c r="K203" s="25"/>
      <c r="L203" s="19">
        <f t="shared" ref="L203" si="95">SUM(L196:L202)</f>
        <v>61.41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26.25" thickBot="1">
      <c r="A214" s="29">
        <f>A196</f>
        <v>2</v>
      </c>
      <c r="B214" s="30">
        <f>B196</f>
        <v>5</v>
      </c>
      <c r="C214" s="51" t="s">
        <v>4</v>
      </c>
      <c r="D214" s="52"/>
      <c r="E214" s="58"/>
      <c r="F214" s="32">
        <f>F203+F213</f>
        <v>570</v>
      </c>
      <c r="G214" s="32">
        <f t="shared" ref="G214:J214" si="98">G203+G213</f>
        <v>28.3</v>
      </c>
      <c r="H214" s="32">
        <f t="shared" si="98"/>
        <v>8.1999999999999993</v>
      </c>
      <c r="I214" s="32">
        <f t="shared" si="98"/>
        <v>70.7</v>
      </c>
      <c r="J214" s="32">
        <f t="shared" si="98"/>
        <v>470.4</v>
      </c>
      <c r="K214" s="32"/>
      <c r="L214" s="32">
        <f t="shared" ref="L214" si="99">L203+L213</f>
        <v>61.41</v>
      </c>
    </row>
    <row r="215" spans="1:12" ht="25.5">
      <c r="A215" s="20">
        <v>2</v>
      </c>
      <c r="B215" s="21">
        <v>6</v>
      </c>
      <c r="C215" s="22" t="s">
        <v>20</v>
      </c>
      <c r="D215" s="5" t="s">
        <v>21</v>
      </c>
      <c r="E215" s="71" t="s">
        <v>90</v>
      </c>
      <c r="F215" s="40">
        <v>210</v>
      </c>
      <c r="G215" s="40">
        <v>24.5</v>
      </c>
      <c r="H215" s="40">
        <v>10.1</v>
      </c>
      <c r="I215" s="40">
        <v>44.2</v>
      </c>
      <c r="J215" s="40">
        <v>366.1</v>
      </c>
      <c r="K215" s="56" t="s">
        <v>91</v>
      </c>
      <c r="L215" s="40">
        <v>30.5</v>
      </c>
    </row>
    <row r="216" spans="1:12" ht="15">
      <c r="A216" s="23"/>
      <c r="B216" s="15"/>
      <c r="C216" s="11"/>
      <c r="D216" s="6"/>
      <c r="E216" s="71" t="s">
        <v>77</v>
      </c>
      <c r="F216" s="43">
        <v>30</v>
      </c>
      <c r="G216" s="43">
        <v>1</v>
      </c>
      <c r="H216" s="43">
        <v>0.7</v>
      </c>
      <c r="I216" s="43">
        <v>2.7</v>
      </c>
      <c r="J216" s="43">
        <v>21.2</v>
      </c>
      <c r="K216" s="53" t="s">
        <v>78</v>
      </c>
      <c r="L216" s="43">
        <v>3.31</v>
      </c>
    </row>
    <row r="217" spans="1:12" ht="15">
      <c r="A217" s="23"/>
      <c r="B217" s="15"/>
      <c r="C217" s="11"/>
      <c r="D217" s="7" t="s">
        <v>22</v>
      </c>
      <c r="E217" s="71" t="s">
        <v>84</v>
      </c>
      <c r="F217" s="43">
        <v>200</v>
      </c>
      <c r="G217" s="43">
        <v>0.5</v>
      </c>
      <c r="H217" s="43">
        <v>0</v>
      </c>
      <c r="I217" s="43">
        <v>19.8</v>
      </c>
      <c r="J217" s="43">
        <v>81</v>
      </c>
      <c r="K217" s="53" t="s">
        <v>85</v>
      </c>
      <c r="L217" s="43">
        <v>6.85</v>
      </c>
    </row>
    <row r="218" spans="1:12" ht="15">
      <c r="A218" s="23"/>
      <c r="B218" s="15"/>
      <c r="C218" s="11"/>
      <c r="D218" s="7" t="s">
        <v>23</v>
      </c>
      <c r="E218" s="71" t="s">
        <v>58</v>
      </c>
      <c r="F218" s="43">
        <v>40</v>
      </c>
      <c r="G218" s="43">
        <v>2.6</v>
      </c>
      <c r="H218" s="43">
        <v>0.5</v>
      </c>
      <c r="I218" s="43">
        <v>13.4</v>
      </c>
      <c r="J218" s="43">
        <v>68.3</v>
      </c>
      <c r="K218" s="53" t="s">
        <v>47</v>
      </c>
      <c r="L218" s="43">
        <v>2.56</v>
      </c>
    </row>
    <row r="219" spans="1:12" ht="15">
      <c r="A219" s="23"/>
      <c r="B219" s="15"/>
      <c r="C219" s="11"/>
      <c r="D219" s="7" t="s">
        <v>24</v>
      </c>
      <c r="E219" s="71" t="s">
        <v>62</v>
      </c>
      <c r="F219" s="43">
        <v>120</v>
      </c>
      <c r="G219" s="43">
        <v>1.1000000000000001</v>
      </c>
      <c r="H219" s="43">
        <v>0.2</v>
      </c>
      <c r="I219" s="43">
        <v>9.6999999999999993</v>
      </c>
      <c r="J219" s="43">
        <v>45.4</v>
      </c>
      <c r="K219" s="53" t="s">
        <v>47</v>
      </c>
      <c r="L219" s="43">
        <v>18.190000000000001</v>
      </c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600</v>
      </c>
      <c r="G222" s="19">
        <f t="shared" ref="G222:J222" si="100">SUM(G215:G221)</f>
        <v>29.700000000000003</v>
      </c>
      <c r="H222" s="19">
        <f t="shared" si="100"/>
        <v>11.499999999999998</v>
      </c>
      <c r="I222" s="19">
        <f t="shared" si="100"/>
        <v>89.800000000000011</v>
      </c>
      <c r="J222" s="19">
        <f t="shared" si="100"/>
        <v>582</v>
      </c>
      <c r="K222" s="25"/>
      <c r="L222" s="19">
        <f t="shared" ref="L222" si="101">SUM(L215:L221)</f>
        <v>61.410000000000011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26.2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600</v>
      </c>
      <c r="G233" s="32">
        <f t="shared" ref="G233:J233" si="104">G222+G232</f>
        <v>29.700000000000003</v>
      </c>
      <c r="H233" s="32">
        <f t="shared" si="104"/>
        <v>11.499999999999998</v>
      </c>
      <c r="I233" s="32">
        <f t="shared" si="104"/>
        <v>89.800000000000011</v>
      </c>
      <c r="J233" s="32">
        <f t="shared" si="104"/>
        <v>582</v>
      </c>
      <c r="K233" s="32"/>
      <c r="L233" s="32">
        <f t="shared" ref="L233" si="105">L222+L232</f>
        <v>61.410000000000011</v>
      </c>
    </row>
    <row r="234" spans="1:12" ht="13.5" thickBot="1">
      <c r="A234" s="27"/>
      <c r="B234" s="28"/>
      <c r="C234" s="69" t="s">
        <v>5</v>
      </c>
      <c r="D234" s="69"/>
      <c r="E234" s="69"/>
      <c r="F234" s="34">
        <f>(F24+F43+F62+F81+F100+F119+F138+F157+F176+F195)/(IF(F24=0,0,1)+IF(F43=0,0,1)+IF(F62=0,0,1)+IF(F81=0,0,1)+IF(F100=0,0,1)+IF(F119=0,0,1)+IF(F138=0,0,1)+IF(F157=0,0,1)+IF(F176=0,0,1)+IF(F195=0,0,1))</f>
        <v>615</v>
      </c>
      <c r="G234" s="34">
        <f>(G24+G43+G62+G81+G100+G119+G138+G157+G176+G195)/(IF(G24=0,0,1)+IF(G43=0,0,1)+IF(G62=0,0,1)+IF(G81=0,0,1)+IF(G100=0,0,1)+IF(G119=0,0,1)+IF(G138=0,0,1)+IF(G157=0,0,1)+IF(G176=0,0,1)+IF(G195=0,0,1))</f>
        <v>21.810000000000002</v>
      </c>
      <c r="H234" s="34">
        <f>(H24+H43+H62+H81+H100+H119+H138+H157+H176+H195)/(IF(H24=0,0,1)+IF(H43=0,0,1)+IF(H62=0,0,1)+IF(H81=0,0,1)+IF(H100=0,0,1)+IF(H119=0,0,1)+IF(H138=0,0,1)+IF(H157=0,0,1)+IF(H176=0,0,1)+IF(H195=0,0,1))</f>
        <v>18.36</v>
      </c>
      <c r="I234" s="34">
        <f>(I24+I43+I62+I81+I100+I119+I138+I157+I176+I195)/(IF(I24=0,0,1)+IF(I43=0,0,1)+IF(I62=0,0,1)+IF(I81=0,0,1)+IF(I100=0,0,1)+IF(I119=0,0,1)+IF(I138=0,0,1)+IF(I157=0,0,1)+IF(I176=0,0,1)+IF(I195=0,0,1))</f>
        <v>81.580000000000013</v>
      </c>
      <c r="J234" s="34">
        <f>(J24+J43+J62+J81+J100+J119+J138+J157+J176+J195)/(IF(J24=0,0,1)+IF(J43=0,0,1)+IF(J62=0,0,1)+IF(J81=0,0,1)+IF(J100=0,0,1)+IF(J119=0,0,1)+IF(J138=0,0,1)+IF(J157=0,0,1)+IF(J176=0,0,1)+IF(J195=0,0,1))</f>
        <v>578.72</v>
      </c>
      <c r="K234" s="34"/>
      <c r="L234" s="34">
        <f>(L24+L43+L62+L81+L100+L119+L138+L157+L176+L195)/(IF(L24=0,0,1)+IF(L43=0,0,1)+IF(L62=0,0,1)+IF(L81=0,0,1)+IF(L100=0,0,1)+IF(L119=0,0,1)+IF(L138=0,0,1)+IF(L157=0,0,1)+IF(L176=0,0,1)+IF(L195=0,0,1))</f>
        <v>61.408999999999978</v>
      </c>
    </row>
  </sheetData>
  <customSheetViews>
    <customSheetView guid="{E97F6E9C-9C7A-4AE4-83B1-348ABD7CD440}">
      <pane xSplit="4" ySplit="5" topLeftCell="E42" activePane="bottomRight" state="frozen"/>
      <selection pane="bottomRight" activeCell="E12" sqref="E12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  <customSheetView guid="{B307AEBB-F22B-4F7E-9AFC-8BACC0B5A648}">
      <pane xSplit="4" ySplit="5" topLeftCell="E111" activePane="bottomRight" state="frozen"/>
      <selection pane="bottomRight" activeCell="L120" sqref="L120"/>
      <pageMargins left="0.70866141732283472" right="0.70866141732283472" top="0.74803149606299213" bottom="0.74803149606299213" header="0.31496062992125984" footer="0.31496062992125984"/>
      <pageSetup paperSize="9" orientation="portrait" r:id="rId2"/>
    </customSheetView>
  </customSheetViews>
  <mergeCells count="13">
    <mergeCell ref="C81:D81"/>
    <mergeCell ref="C100:D100"/>
    <mergeCell ref="C24:D24"/>
    <mergeCell ref="C234:E23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2023-10-11T07:44:27Z</cp:lastPrinted>
  <dcterms:created xsi:type="dcterms:W3CDTF">2022-05-16T14:23:56Z</dcterms:created>
  <dcterms:modified xsi:type="dcterms:W3CDTF">2023-10-14T05:38:44Z</dcterms:modified>
</cp:coreProperties>
</file>